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22260" windowHeight="12645"/>
  </bookViews>
  <sheets>
    <sheet name="Centralizator" sheetId="4" r:id="rId1"/>
  </sheets>
  <externalReferences>
    <externalReference r:id="rId2"/>
  </externalReferences>
  <definedNames>
    <definedName name="_xlnm.Print_Area" localSheetId="0">Centralizator!$A$1:$Q$103</definedName>
    <definedName name="_xlnm.Print_Titles" localSheetId="0">Centralizator!$17:$17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104" i="4" l="1"/>
  <c r="AC103" i="4"/>
  <c r="S99" i="4" l="1"/>
  <c r="T99" i="4"/>
  <c r="U99" i="4"/>
  <c r="V99" i="4"/>
  <c r="W99" i="4"/>
  <c r="X99" i="4"/>
  <c r="Y99" i="4"/>
  <c r="Z99" i="4"/>
  <c r="AA99" i="4"/>
  <c r="AB99" i="4"/>
  <c r="AC99" i="4"/>
  <c r="AD99" i="4"/>
  <c r="P99" i="4"/>
  <c r="Z85" i="4"/>
  <c r="U20" i="4"/>
  <c r="V20" i="4"/>
  <c r="W20" i="4"/>
  <c r="X20" i="4"/>
  <c r="Y20" i="4"/>
  <c r="Z20" i="4"/>
  <c r="AA20" i="4"/>
  <c r="AB20" i="4"/>
  <c r="AC20" i="4"/>
  <c r="AD20" i="4"/>
  <c r="U21" i="4"/>
  <c r="V21" i="4"/>
  <c r="W21" i="4"/>
  <c r="X21" i="4"/>
  <c r="Y21" i="4"/>
  <c r="Z21" i="4"/>
  <c r="AA21" i="4"/>
  <c r="AB21" i="4"/>
  <c r="AC21" i="4"/>
  <c r="AD21" i="4"/>
  <c r="U22" i="4"/>
  <c r="V22" i="4"/>
  <c r="W22" i="4"/>
  <c r="X22" i="4"/>
  <c r="Y22" i="4"/>
  <c r="Z22" i="4"/>
  <c r="AA22" i="4"/>
  <c r="AB22" i="4"/>
  <c r="AC22" i="4"/>
  <c r="AD22" i="4"/>
  <c r="U23" i="4"/>
  <c r="V23" i="4"/>
  <c r="W23" i="4"/>
  <c r="X23" i="4"/>
  <c r="Y23" i="4"/>
  <c r="Z23" i="4"/>
  <c r="AA23" i="4"/>
  <c r="AB23" i="4"/>
  <c r="AC23" i="4"/>
  <c r="AD23" i="4"/>
  <c r="U24" i="4"/>
  <c r="V24" i="4"/>
  <c r="W24" i="4"/>
  <c r="X24" i="4"/>
  <c r="Y24" i="4"/>
  <c r="Z24" i="4"/>
  <c r="AA24" i="4"/>
  <c r="AB24" i="4"/>
  <c r="AC24" i="4"/>
  <c r="AD24" i="4"/>
  <c r="U25" i="4"/>
  <c r="V25" i="4"/>
  <c r="W25" i="4"/>
  <c r="X25" i="4"/>
  <c r="Y25" i="4"/>
  <c r="Z25" i="4"/>
  <c r="AA25" i="4"/>
  <c r="AB25" i="4"/>
  <c r="AC25" i="4"/>
  <c r="AD25" i="4"/>
  <c r="U26" i="4"/>
  <c r="V26" i="4"/>
  <c r="W26" i="4"/>
  <c r="X26" i="4"/>
  <c r="Y26" i="4"/>
  <c r="Z26" i="4"/>
  <c r="AA26" i="4"/>
  <c r="AB26" i="4"/>
  <c r="AC26" i="4"/>
  <c r="AD26" i="4"/>
  <c r="U27" i="4"/>
  <c r="V27" i="4"/>
  <c r="W27" i="4"/>
  <c r="X27" i="4"/>
  <c r="Y27" i="4"/>
  <c r="Z27" i="4"/>
  <c r="AA27" i="4"/>
  <c r="AB27" i="4"/>
  <c r="AC27" i="4"/>
  <c r="AD27" i="4"/>
  <c r="U28" i="4"/>
  <c r="V28" i="4"/>
  <c r="W28" i="4"/>
  <c r="X28" i="4"/>
  <c r="Y28" i="4"/>
  <c r="Z28" i="4"/>
  <c r="AA28" i="4"/>
  <c r="AB28" i="4"/>
  <c r="AC28" i="4"/>
  <c r="AD28" i="4"/>
  <c r="U29" i="4"/>
  <c r="V29" i="4"/>
  <c r="W29" i="4"/>
  <c r="X29" i="4"/>
  <c r="Y29" i="4"/>
  <c r="Z29" i="4"/>
  <c r="AA29" i="4"/>
  <c r="AB29" i="4"/>
  <c r="AC29" i="4"/>
  <c r="AD29" i="4"/>
  <c r="U30" i="4"/>
  <c r="V30" i="4"/>
  <c r="W30" i="4"/>
  <c r="X30" i="4"/>
  <c r="Y30" i="4"/>
  <c r="Z30" i="4"/>
  <c r="AA30" i="4"/>
  <c r="AB30" i="4"/>
  <c r="AC30" i="4"/>
  <c r="AD30" i="4"/>
  <c r="U31" i="4"/>
  <c r="V31" i="4"/>
  <c r="W31" i="4"/>
  <c r="X31" i="4"/>
  <c r="Y31" i="4"/>
  <c r="Z31" i="4"/>
  <c r="AA31" i="4"/>
  <c r="AB31" i="4"/>
  <c r="AC31" i="4"/>
  <c r="AD31" i="4"/>
  <c r="U32" i="4"/>
  <c r="V32" i="4"/>
  <c r="W32" i="4"/>
  <c r="X32" i="4"/>
  <c r="Y32" i="4"/>
  <c r="Z32" i="4"/>
  <c r="AA32" i="4"/>
  <c r="AB32" i="4"/>
  <c r="AC32" i="4"/>
  <c r="AD32" i="4"/>
  <c r="U33" i="4"/>
  <c r="V33" i="4"/>
  <c r="W33" i="4"/>
  <c r="X33" i="4"/>
  <c r="Y33" i="4"/>
  <c r="Z33" i="4"/>
  <c r="AA33" i="4"/>
  <c r="AB33" i="4"/>
  <c r="AC33" i="4"/>
  <c r="AD33" i="4"/>
  <c r="U34" i="4"/>
  <c r="V34" i="4"/>
  <c r="W34" i="4"/>
  <c r="X34" i="4"/>
  <c r="Y34" i="4"/>
  <c r="Z34" i="4"/>
  <c r="AA34" i="4"/>
  <c r="AB34" i="4"/>
  <c r="AC34" i="4"/>
  <c r="AD34" i="4"/>
  <c r="U35" i="4"/>
  <c r="V35" i="4"/>
  <c r="W35" i="4"/>
  <c r="X35" i="4"/>
  <c r="Y35" i="4"/>
  <c r="Z35" i="4"/>
  <c r="AA35" i="4"/>
  <c r="AB35" i="4"/>
  <c r="AC35" i="4"/>
  <c r="AD35" i="4"/>
  <c r="U36" i="4"/>
  <c r="V36" i="4"/>
  <c r="W36" i="4"/>
  <c r="X36" i="4"/>
  <c r="Y36" i="4"/>
  <c r="Z36" i="4"/>
  <c r="AA36" i="4"/>
  <c r="AB36" i="4"/>
  <c r="AC36" i="4"/>
  <c r="AD36" i="4"/>
  <c r="U37" i="4"/>
  <c r="V37" i="4"/>
  <c r="W37" i="4"/>
  <c r="X37" i="4"/>
  <c r="Y37" i="4"/>
  <c r="Z37" i="4"/>
  <c r="AA37" i="4"/>
  <c r="AB37" i="4"/>
  <c r="AC37" i="4"/>
  <c r="AD37" i="4"/>
  <c r="U38" i="4"/>
  <c r="V38" i="4"/>
  <c r="W38" i="4"/>
  <c r="X38" i="4"/>
  <c r="Y38" i="4"/>
  <c r="Z38" i="4"/>
  <c r="AA38" i="4"/>
  <c r="AB38" i="4"/>
  <c r="AC38" i="4"/>
  <c r="AD38" i="4"/>
  <c r="U39" i="4"/>
  <c r="V39" i="4"/>
  <c r="W39" i="4"/>
  <c r="X39" i="4"/>
  <c r="Y39" i="4"/>
  <c r="Z39" i="4"/>
  <c r="AA39" i="4"/>
  <c r="AB39" i="4"/>
  <c r="AC39" i="4"/>
  <c r="AD39" i="4"/>
  <c r="U40" i="4"/>
  <c r="V40" i="4"/>
  <c r="W40" i="4"/>
  <c r="X40" i="4"/>
  <c r="Y40" i="4"/>
  <c r="Z40" i="4"/>
  <c r="AA40" i="4"/>
  <c r="AB40" i="4"/>
  <c r="AC40" i="4"/>
  <c r="AD40" i="4"/>
  <c r="U41" i="4"/>
  <c r="V41" i="4"/>
  <c r="W41" i="4"/>
  <c r="X41" i="4"/>
  <c r="Y41" i="4"/>
  <c r="Z41" i="4"/>
  <c r="AA41" i="4"/>
  <c r="AB41" i="4"/>
  <c r="AC41" i="4"/>
  <c r="AD41" i="4"/>
  <c r="U42" i="4"/>
  <c r="V42" i="4"/>
  <c r="W42" i="4"/>
  <c r="X42" i="4"/>
  <c r="Y42" i="4"/>
  <c r="Z42" i="4"/>
  <c r="AA42" i="4"/>
  <c r="AB42" i="4"/>
  <c r="AC42" i="4"/>
  <c r="AD42" i="4"/>
  <c r="U43" i="4"/>
  <c r="V43" i="4"/>
  <c r="W43" i="4"/>
  <c r="X43" i="4"/>
  <c r="Y43" i="4"/>
  <c r="Z43" i="4"/>
  <c r="AA43" i="4"/>
  <c r="AB43" i="4"/>
  <c r="AC43" i="4"/>
  <c r="AD43" i="4"/>
  <c r="U44" i="4"/>
  <c r="V44" i="4"/>
  <c r="W44" i="4"/>
  <c r="X44" i="4"/>
  <c r="Y44" i="4"/>
  <c r="Z44" i="4"/>
  <c r="AA44" i="4"/>
  <c r="AB44" i="4"/>
  <c r="AC44" i="4"/>
  <c r="AD44" i="4"/>
  <c r="U45" i="4"/>
  <c r="V45" i="4"/>
  <c r="W45" i="4"/>
  <c r="X45" i="4"/>
  <c r="Y45" i="4"/>
  <c r="Z45" i="4"/>
  <c r="AA45" i="4"/>
  <c r="AB45" i="4"/>
  <c r="AC45" i="4"/>
  <c r="AD45" i="4"/>
  <c r="U46" i="4"/>
  <c r="V46" i="4"/>
  <c r="W46" i="4"/>
  <c r="X46" i="4"/>
  <c r="Y46" i="4"/>
  <c r="Z46" i="4"/>
  <c r="AA46" i="4"/>
  <c r="AB46" i="4"/>
  <c r="AC46" i="4"/>
  <c r="AD46" i="4"/>
  <c r="U47" i="4"/>
  <c r="V47" i="4"/>
  <c r="W47" i="4"/>
  <c r="X47" i="4"/>
  <c r="Y47" i="4"/>
  <c r="Z47" i="4"/>
  <c r="AA47" i="4"/>
  <c r="AB47" i="4"/>
  <c r="AC47" i="4"/>
  <c r="AD47" i="4"/>
  <c r="U48" i="4"/>
  <c r="V48" i="4"/>
  <c r="W48" i="4"/>
  <c r="X48" i="4"/>
  <c r="Y48" i="4"/>
  <c r="Z48" i="4"/>
  <c r="AA48" i="4"/>
  <c r="AB48" i="4"/>
  <c r="AC48" i="4"/>
  <c r="AD48" i="4"/>
  <c r="U49" i="4"/>
  <c r="V49" i="4"/>
  <c r="W49" i="4"/>
  <c r="X49" i="4"/>
  <c r="Y49" i="4"/>
  <c r="Z49" i="4"/>
  <c r="AA49" i="4"/>
  <c r="AB49" i="4"/>
  <c r="AC49" i="4"/>
  <c r="AD49" i="4"/>
  <c r="U50" i="4"/>
  <c r="V50" i="4"/>
  <c r="W50" i="4"/>
  <c r="X50" i="4"/>
  <c r="Y50" i="4"/>
  <c r="Z50" i="4"/>
  <c r="AA50" i="4"/>
  <c r="AB50" i="4"/>
  <c r="AC50" i="4"/>
  <c r="AD50" i="4"/>
  <c r="U51" i="4"/>
  <c r="V51" i="4"/>
  <c r="W51" i="4"/>
  <c r="X51" i="4"/>
  <c r="Y51" i="4"/>
  <c r="Z51" i="4"/>
  <c r="AA51" i="4"/>
  <c r="AB51" i="4"/>
  <c r="AC51" i="4"/>
  <c r="AD51" i="4"/>
  <c r="U52" i="4"/>
  <c r="V52" i="4"/>
  <c r="W52" i="4"/>
  <c r="X52" i="4"/>
  <c r="Y52" i="4"/>
  <c r="Z52" i="4"/>
  <c r="AA52" i="4"/>
  <c r="AB52" i="4"/>
  <c r="AC52" i="4"/>
  <c r="AD52" i="4"/>
  <c r="U53" i="4"/>
  <c r="V53" i="4"/>
  <c r="W53" i="4"/>
  <c r="X53" i="4"/>
  <c r="Y53" i="4"/>
  <c r="Z53" i="4"/>
  <c r="AA53" i="4"/>
  <c r="AB53" i="4"/>
  <c r="AC53" i="4"/>
  <c r="AD53" i="4"/>
  <c r="U54" i="4"/>
  <c r="V54" i="4"/>
  <c r="W54" i="4"/>
  <c r="X54" i="4"/>
  <c r="Y54" i="4"/>
  <c r="Z54" i="4"/>
  <c r="AA54" i="4"/>
  <c r="AB54" i="4"/>
  <c r="AC54" i="4"/>
  <c r="AD54" i="4"/>
  <c r="U55" i="4"/>
  <c r="V55" i="4"/>
  <c r="W55" i="4"/>
  <c r="X55" i="4"/>
  <c r="Y55" i="4"/>
  <c r="Z55" i="4"/>
  <c r="AA55" i="4"/>
  <c r="AB55" i="4"/>
  <c r="AC55" i="4"/>
  <c r="AD55" i="4"/>
  <c r="U56" i="4"/>
  <c r="V56" i="4"/>
  <c r="W56" i="4"/>
  <c r="X56" i="4"/>
  <c r="Y56" i="4"/>
  <c r="Z56" i="4"/>
  <c r="AA56" i="4"/>
  <c r="AB56" i="4"/>
  <c r="AC56" i="4"/>
  <c r="AD56" i="4"/>
  <c r="U57" i="4"/>
  <c r="V57" i="4"/>
  <c r="W57" i="4"/>
  <c r="X57" i="4"/>
  <c r="Y57" i="4"/>
  <c r="Z57" i="4"/>
  <c r="AA57" i="4"/>
  <c r="AB57" i="4"/>
  <c r="AC57" i="4"/>
  <c r="AD57" i="4"/>
  <c r="U58" i="4"/>
  <c r="V58" i="4"/>
  <c r="W58" i="4"/>
  <c r="X58" i="4"/>
  <c r="Y58" i="4"/>
  <c r="Z58" i="4"/>
  <c r="AA58" i="4"/>
  <c r="AB58" i="4"/>
  <c r="AC58" i="4"/>
  <c r="AD58" i="4"/>
  <c r="U59" i="4"/>
  <c r="V59" i="4"/>
  <c r="W59" i="4"/>
  <c r="X59" i="4"/>
  <c r="Y59" i="4"/>
  <c r="Z59" i="4"/>
  <c r="AA59" i="4"/>
  <c r="AB59" i="4"/>
  <c r="AC59" i="4"/>
  <c r="AD59" i="4"/>
  <c r="U60" i="4"/>
  <c r="V60" i="4"/>
  <c r="W60" i="4"/>
  <c r="X60" i="4"/>
  <c r="Y60" i="4"/>
  <c r="Z60" i="4"/>
  <c r="AA60" i="4"/>
  <c r="AB60" i="4"/>
  <c r="AC60" i="4"/>
  <c r="AD60" i="4"/>
  <c r="U61" i="4"/>
  <c r="V61" i="4"/>
  <c r="W61" i="4"/>
  <c r="X61" i="4"/>
  <c r="Y61" i="4"/>
  <c r="Z61" i="4"/>
  <c r="AA61" i="4"/>
  <c r="AB61" i="4"/>
  <c r="AC61" i="4"/>
  <c r="AD61" i="4"/>
  <c r="U62" i="4"/>
  <c r="V62" i="4"/>
  <c r="W62" i="4"/>
  <c r="X62" i="4"/>
  <c r="Y62" i="4"/>
  <c r="Z62" i="4"/>
  <c r="AA62" i="4"/>
  <c r="AB62" i="4"/>
  <c r="AC62" i="4"/>
  <c r="AD62" i="4"/>
  <c r="U63" i="4"/>
  <c r="V63" i="4"/>
  <c r="W63" i="4"/>
  <c r="X63" i="4"/>
  <c r="Y63" i="4"/>
  <c r="Z63" i="4"/>
  <c r="AA63" i="4"/>
  <c r="AB63" i="4"/>
  <c r="AC63" i="4"/>
  <c r="AD63" i="4"/>
  <c r="U64" i="4"/>
  <c r="V64" i="4"/>
  <c r="W64" i="4"/>
  <c r="X64" i="4"/>
  <c r="Y64" i="4"/>
  <c r="Z64" i="4"/>
  <c r="AA64" i="4"/>
  <c r="AB64" i="4"/>
  <c r="AC64" i="4"/>
  <c r="AD64" i="4"/>
  <c r="U65" i="4"/>
  <c r="V65" i="4"/>
  <c r="W65" i="4"/>
  <c r="X65" i="4"/>
  <c r="Y65" i="4"/>
  <c r="Z65" i="4"/>
  <c r="AA65" i="4"/>
  <c r="AB65" i="4"/>
  <c r="AC65" i="4"/>
  <c r="AD65" i="4"/>
  <c r="U66" i="4"/>
  <c r="V66" i="4"/>
  <c r="W66" i="4"/>
  <c r="X66" i="4"/>
  <c r="Y66" i="4"/>
  <c r="Z66" i="4"/>
  <c r="AA66" i="4"/>
  <c r="AB66" i="4"/>
  <c r="AC66" i="4"/>
  <c r="AD66" i="4"/>
  <c r="U67" i="4"/>
  <c r="V67" i="4"/>
  <c r="W67" i="4"/>
  <c r="X67" i="4"/>
  <c r="Y67" i="4"/>
  <c r="Z67" i="4"/>
  <c r="AA67" i="4"/>
  <c r="AB67" i="4"/>
  <c r="AC67" i="4"/>
  <c r="AD67" i="4"/>
  <c r="U68" i="4"/>
  <c r="V68" i="4"/>
  <c r="W68" i="4"/>
  <c r="X68" i="4"/>
  <c r="Y68" i="4"/>
  <c r="Z68" i="4"/>
  <c r="AA68" i="4"/>
  <c r="AB68" i="4"/>
  <c r="AC68" i="4"/>
  <c r="AD68" i="4"/>
  <c r="U69" i="4"/>
  <c r="V69" i="4"/>
  <c r="W69" i="4"/>
  <c r="X69" i="4"/>
  <c r="Y69" i="4"/>
  <c r="Z69" i="4"/>
  <c r="AA69" i="4"/>
  <c r="AB69" i="4"/>
  <c r="AC69" i="4"/>
  <c r="AD69" i="4"/>
  <c r="U70" i="4"/>
  <c r="V70" i="4"/>
  <c r="W70" i="4"/>
  <c r="X70" i="4"/>
  <c r="Y70" i="4"/>
  <c r="Z70" i="4"/>
  <c r="AA70" i="4"/>
  <c r="AB70" i="4"/>
  <c r="AC70" i="4"/>
  <c r="AD70" i="4"/>
  <c r="U71" i="4"/>
  <c r="V71" i="4"/>
  <c r="W71" i="4"/>
  <c r="X71" i="4"/>
  <c r="Y71" i="4"/>
  <c r="Z71" i="4"/>
  <c r="AA71" i="4"/>
  <c r="AB71" i="4"/>
  <c r="AC71" i="4"/>
  <c r="AD71" i="4"/>
  <c r="U72" i="4"/>
  <c r="V72" i="4"/>
  <c r="W72" i="4"/>
  <c r="X72" i="4"/>
  <c r="Y72" i="4"/>
  <c r="Z72" i="4"/>
  <c r="AA72" i="4"/>
  <c r="AB72" i="4"/>
  <c r="AC72" i="4"/>
  <c r="AD72" i="4"/>
  <c r="U73" i="4"/>
  <c r="V73" i="4"/>
  <c r="W73" i="4"/>
  <c r="X73" i="4"/>
  <c r="Y73" i="4"/>
  <c r="Z73" i="4"/>
  <c r="AA73" i="4"/>
  <c r="AB73" i="4"/>
  <c r="AC73" i="4"/>
  <c r="AD73" i="4"/>
  <c r="U74" i="4"/>
  <c r="V74" i="4"/>
  <c r="W74" i="4"/>
  <c r="X74" i="4"/>
  <c r="Y74" i="4"/>
  <c r="Z74" i="4"/>
  <c r="AA74" i="4"/>
  <c r="AB74" i="4"/>
  <c r="AC74" i="4"/>
  <c r="AD74" i="4"/>
  <c r="U75" i="4"/>
  <c r="V75" i="4"/>
  <c r="W75" i="4"/>
  <c r="X75" i="4"/>
  <c r="Y75" i="4"/>
  <c r="Z75" i="4"/>
  <c r="AA75" i="4"/>
  <c r="AB75" i="4"/>
  <c r="AC75" i="4"/>
  <c r="AD75" i="4"/>
  <c r="U76" i="4"/>
  <c r="V76" i="4"/>
  <c r="W76" i="4"/>
  <c r="X76" i="4"/>
  <c r="Y76" i="4"/>
  <c r="Z76" i="4"/>
  <c r="AA76" i="4"/>
  <c r="AB76" i="4"/>
  <c r="AC76" i="4"/>
  <c r="AD76" i="4"/>
  <c r="U77" i="4"/>
  <c r="V77" i="4"/>
  <c r="W77" i="4"/>
  <c r="X77" i="4"/>
  <c r="Y77" i="4"/>
  <c r="Z77" i="4"/>
  <c r="AA77" i="4"/>
  <c r="AB77" i="4"/>
  <c r="AC77" i="4"/>
  <c r="U78" i="4"/>
  <c r="V78" i="4"/>
  <c r="W78" i="4"/>
  <c r="X78" i="4"/>
  <c r="Y78" i="4"/>
  <c r="Z78" i="4"/>
  <c r="AA78" i="4"/>
  <c r="AB78" i="4"/>
  <c r="AC78" i="4"/>
  <c r="AD78" i="4"/>
  <c r="U79" i="4"/>
  <c r="V79" i="4"/>
  <c r="W79" i="4"/>
  <c r="X79" i="4"/>
  <c r="Y79" i="4"/>
  <c r="Z79" i="4"/>
  <c r="AA79" i="4"/>
  <c r="AB79" i="4"/>
  <c r="AC79" i="4"/>
  <c r="AD79" i="4"/>
  <c r="U80" i="4"/>
  <c r="V80" i="4"/>
  <c r="W80" i="4"/>
  <c r="X80" i="4"/>
  <c r="Y80" i="4"/>
  <c r="Z80" i="4"/>
  <c r="AA80" i="4"/>
  <c r="AB80" i="4"/>
  <c r="AC80" i="4"/>
  <c r="AD80" i="4"/>
  <c r="U81" i="4"/>
  <c r="V81" i="4"/>
  <c r="W81" i="4"/>
  <c r="X81" i="4"/>
  <c r="Y81" i="4"/>
  <c r="Z81" i="4"/>
  <c r="AA81" i="4"/>
  <c r="AB81" i="4"/>
  <c r="AC81" i="4"/>
  <c r="AD81" i="4"/>
  <c r="U82" i="4"/>
  <c r="V82" i="4"/>
  <c r="W82" i="4"/>
  <c r="X82" i="4"/>
  <c r="Y82" i="4"/>
  <c r="Z82" i="4"/>
  <c r="AA82" i="4"/>
  <c r="AB82" i="4"/>
  <c r="AC82" i="4"/>
  <c r="AD82" i="4"/>
  <c r="U83" i="4"/>
  <c r="V83" i="4"/>
  <c r="W83" i="4"/>
  <c r="X83" i="4"/>
  <c r="Y83" i="4"/>
  <c r="Z83" i="4"/>
  <c r="AA83" i="4"/>
  <c r="AB83" i="4"/>
  <c r="AC83" i="4"/>
  <c r="AD83" i="4"/>
  <c r="U84" i="4"/>
  <c r="V84" i="4"/>
  <c r="W84" i="4"/>
  <c r="X84" i="4"/>
  <c r="Y84" i="4"/>
  <c r="Z84" i="4"/>
  <c r="AA84" i="4"/>
  <c r="AB84" i="4"/>
  <c r="AC84" i="4"/>
  <c r="AD84" i="4"/>
  <c r="U85" i="4"/>
  <c r="V85" i="4"/>
  <c r="W85" i="4"/>
  <c r="X85" i="4"/>
  <c r="Y85" i="4"/>
  <c r="AA85" i="4"/>
  <c r="AB85" i="4"/>
  <c r="AC85" i="4"/>
  <c r="AD85" i="4"/>
  <c r="U86" i="4"/>
  <c r="V86" i="4"/>
  <c r="W86" i="4"/>
  <c r="X86" i="4"/>
  <c r="Y86" i="4"/>
  <c r="Z86" i="4"/>
  <c r="AA86" i="4"/>
  <c r="AB86" i="4"/>
  <c r="AC86" i="4"/>
  <c r="AD86" i="4"/>
  <c r="U87" i="4"/>
  <c r="V87" i="4"/>
  <c r="W87" i="4"/>
  <c r="X87" i="4"/>
  <c r="Y87" i="4"/>
  <c r="Z87" i="4"/>
  <c r="AA87" i="4"/>
  <c r="AB87" i="4"/>
  <c r="AC87" i="4"/>
  <c r="AD87" i="4"/>
  <c r="U88" i="4"/>
  <c r="V88" i="4"/>
  <c r="W88" i="4"/>
  <c r="X88" i="4"/>
  <c r="Y88" i="4"/>
  <c r="Z88" i="4"/>
  <c r="AA88" i="4"/>
  <c r="AB88" i="4"/>
  <c r="AC88" i="4"/>
  <c r="AD88" i="4"/>
  <c r="U89" i="4"/>
  <c r="V89" i="4"/>
  <c r="W89" i="4"/>
  <c r="X89" i="4"/>
  <c r="Y89" i="4"/>
  <c r="Z89" i="4"/>
  <c r="AA89" i="4"/>
  <c r="AB89" i="4"/>
  <c r="AC89" i="4"/>
  <c r="AD89" i="4"/>
  <c r="U90" i="4"/>
  <c r="V90" i="4"/>
  <c r="W90" i="4"/>
  <c r="X90" i="4"/>
  <c r="Y90" i="4"/>
  <c r="Z90" i="4"/>
  <c r="AA90" i="4"/>
  <c r="AB90" i="4"/>
  <c r="AC90" i="4"/>
  <c r="AD90" i="4"/>
  <c r="U91" i="4"/>
  <c r="V91" i="4"/>
  <c r="W91" i="4"/>
  <c r="X91" i="4"/>
  <c r="Y91" i="4"/>
  <c r="Z91" i="4"/>
  <c r="AA91" i="4"/>
  <c r="AB91" i="4"/>
  <c r="AC91" i="4"/>
  <c r="AD91" i="4"/>
  <c r="U92" i="4"/>
  <c r="V92" i="4"/>
  <c r="W92" i="4"/>
  <c r="X92" i="4"/>
  <c r="Y92" i="4"/>
  <c r="Z92" i="4"/>
  <c r="AA92" i="4"/>
  <c r="AB92" i="4"/>
  <c r="AC92" i="4"/>
  <c r="AD92" i="4"/>
  <c r="U93" i="4"/>
  <c r="V93" i="4"/>
  <c r="W93" i="4"/>
  <c r="X93" i="4"/>
  <c r="Y93" i="4"/>
  <c r="Z93" i="4"/>
  <c r="AA93" i="4"/>
  <c r="AB93" i="4"/>
  <c r="AC93" i="4"/>
  <c r="AD93" i="4"/>
  <c r="U94" i="4"/>
  <c r="V94" i="4"/>
  <c r="W94" i="4"/>
  <c r="X94" i="4"/>
  <c r="Y94" i="4"/>
  <c r="Z94" i="4"/>
  <c r="AA94" i="4"/>
  <c r="AB94" i="4"/>
  <c r="AC94" i="4"/>
  <c r="AD94" i="4"/>
  <c r="U95" i="4"/>
  <c r="V95" i="4"/>
  <c r="W95" i="4"/>
  <c r="X95" i="4"/>
  <c r="Y95" i="4"/>
  <c r="Z95" i="4"/>
  <c r="AA95" i="4"/>
  <c r="AB95" i="4"/>
  <c r="AC95" i="4"/>
  <c r="AD95" i="4"/>
  <c r="U96" i="4"/>
  <c r="V96" i="4"/>
  <c r="W96" i="4"/>
  <c r="X96" i="4"/>
  <c r="Y96" i="4"/>
  <c r="Z96" i="4"/>
  <c r="AA96" i="4"/>
  <c r="AB96" i="4"/>
  <c r="AC96" i="4"/>
  <c r="AD96" i="4"/>
  <c r="U97" i="4"/>
  <c r="V97" i="4"/>
  <c r="W97" i="4"/>
  <c r="X97" i="4"/>
  <c r="Y97" i="4"/>
  <c r="Z97" i="4"/>
  <c r="AA97" i="4"/>
  <c r="AB97" i="4"/>
  <c r="AC97" i="4"/>
  <c r="AD97" i="4"/>
  <c r="U98" i="4"/>
  <c r="V98" i="4"/>
  <c r="W98" i="4"/>
  <c r="X98" i="4"/>
  <c r="Y98" i="4"/>
  <c r="Z98" i="4"/>
  <c r="AA98" i="4"/>
  <c r="AB98" i="4"/>
  <c r="AC98" i="4"/>
  <c r="AD98" i="4"/>
  <c r="U100" i="4"/>
  <c r="V100" i="4"/>
  <c r="W100" i="4"/>
  <c r="X100" i="4"/>
  <c r="Y100" i="4"/>
  <c r="Z100" i="4"/>
  <c r="AA100" i="4"/>
  <c r="AB100" i="4"/>
  <c r="AC100" i="4"/>
  <c r="AD100" i="4"/>
  <c r="P86" i="4"/>
  <c r="T94" i="4"/>
  <c r="T20" i="4"/>
  <c r="T21" i="4"/>
  <c r="T22" i="4"/>
  <c r="T23" i="4"/>
  <c r="T24" i="4"/>
  <c r="T25" i="4"/>
  <c r="T26" i="4"/>
  <c r="T27" i="4"/>
  <c r="T28" i="4"/>
  <c r="T29" i="4"/>
  <c r="T30" i="4"/>
  <c r="T31" i="4"/>
  <c r="T32" i="4"/>
  <c r="T33" i="4"/>
  <c r="T34" i="4"/>
  <c r="T35" i="4"/>
  <c r="T36" i="4"/>
  <c r="T37" i="4"/>
  <c r="T38" i="4"/>
  <c r="T39" i="4"/>
  <c r="T40" i="4"/>
  <c r="T41" i="4"/>
  <c r="T42" i="4"/>
  <c r="T43" i="4"/>
  <c r="T44" i="4"/>
  <c r="T45" i="4"/>
  <c r="T46" i="4"/>
  <c r="T47" i="4"/>
  <c r="T48" i="4"/>
  <c r="T49" i="4"/>
  <c r="T50" i="4"/>
  <c r="T51" i="4"/>
  <c r="T52" i="4"/>
  <c r="T53" i="4"/>
  <c r="T54" i="4"/>
  <c r="T55" i="4"/>
  <c r="T56" i="4"/>
  <c r="T57" i="4"/>
  <c r="T58" i="4"/>
  <c r="T59" i="4"/>
  <c r="T60" i="4"/>
  <c r="T61" i="4"/>
  <c r="T62" i="4"/>
  <c r="T63" i="4"/>
  <c r="T64" i="4"/>
  <c r="T65" i="4"/>
  <c r="T66" i="4"/>
  <c r="T67" i="4"/>
  <c r="T68" i="4"/>
  <c r="T69" i="4"/>
  <c r="T70" i="4"/>
  <c r="T71" i="4"/>
  <c r="T72" i="4"/>
  <c r="T73" i="4"/>
  <c r="T74" i="4"/>
  <c r="T75" i="4"/>
  <c r="T76" i="4"/>
  <c r="T77" i="4"/>
  <c r="T78" i="4"/>
  <c r="T79" i="4"/>
  <c r="T80" i="4"/>
  <c r="T81" i="4"/>
  <c r="T82" i="4"/>
  <c r="T83" i="4"/>
  <c r="T84" i="4"/>
  <c r="T85" i="4"/>
  <c r="T86" i="4"/>
  <c r="T87" i="4"/>
  <c r="T88" i="4"/>
  <c r="T89" i="4"/>
  <c r="T90" i="4"/>
  <c r="T91" i="4"/>
  <c r="T92" i="4"/>
  <c r="T93" i="4"/>
  <c r="T95" i="4"/>
  <c r="T96" i="4"/>
  <c r="T97" i="4"/>
  <c r="T98" i="4"/>
  <c r="T100" i="4"/>
  <c r="S20" i="4"/>
  <c r="S21" i="4"/>
  <c r="S22" i="4"/>
  <c r="S23" i="4"/>
  <c r="S24" i="4"/>
  <c r="S25" i="4"/>
  <c r="S26" i="4"/>
  <c r="S27" i="4"/>
  <c r="S28" i="4"/>
  <c r="S29" i="4"/>
  <c r="S30" i="4"/>
  <c r="S31" i="4"/>
  <c r="S32" i="4"/>
  <c r="S33" i="4"/>
  <c r="S34" i="4"/>
  <c r="S35" i="4"/>
  <c r="S36" i="4"/>
  <c r="S37" i="4"/>
  <c r="S38" i="4"/>
  <c r="S39" i="4"/>
  <c r="S40" i="4"/>
  <c r="S41" i="4"/>
  <c r="S42" i="4"/>
  <c r="S43" i="4"/>
  <c r="S44" i="4"/>
  <c r="S45" i="4"/>
  <c r="S46" i="4"/>
  <c r="S47" i="4"/>
  <c r="S48" i="4"/>
  <c r="S49" i="4"/>
  <c r="S50" i="4"/>
  <c r="S51" i="4"/>
  <c r="S52" i="4"/>
  <c r="S53" i="4"/>
  <c r="S54" i="4"/>
  <c r="S55" i="4"/>
  <c r="S56" i="4"/>
  <c r="S57" i="4"/>
  <c r="S58" i="4"/>
  <c r="S59" i="4"/>
  <c r="S60" i="4"/>
  <c r="S61" i="4"/>
  <c r="S62" i="4"/>
  <c r="S63" i="4"/>
  <c r="S64" i="4"/>
  <c r="S65" i="4"/>
  <c r="S66" i="4"/>
  <c r="S67" i="4"/>
  <c r="S68" i="4"/>
  <c r="S69" i="4"/>
  <c r="S70" i="4"/>
  <c r="S71" i="4"/>
  <c r="S72" i="4"/>
  <c r="S73" i="4"/>
  <c r="S74" i="4"/>
  <c r="S75" i="4"/>
  <c r="S76" i="4"/>
  <c r="S77" i="4"/>
  <c r="S78" i="4"/>
  <c r="S79" i="4"/>
  <c r="S80" i="4"/>
  <c r="S81" i="4"/>
  <c r="S82" i="4"/>
  <c r="S83" i="4"/>
  <c r="S84" i="4"/>
  <c r="S85" i="4"/>
  <c r="S86" i="4"/>
  <c r="S87" i="4"/>
  <c r="S88" i="4"/>
  <c r="S89" i="4"/>
  <c r="S90" i="4"/>
  <c r="S91" i="4"/>
  <c r="S92" i="4"/>
  <c r="S93" i="4"/>
  <c r="S94" i="4"/>
  <c r="S95" i="4"/>
  <c r="S96" i="4"/>
  <c r="S97" i="4"/>
  <c r="S98" i="4"/>
  <c r="S100" i="4"/>
  <c r="AD19" i="4"/>
  <c r="AC19" i="4"/>
  <c r="AB19" i="4"/>
  <c r="AA19" i="4"/>
  <c r="Z19" i="4"/>
  <c r="Y19" i="4"/>
  <c r="X19" i="4"/>
  <c r="W19" i="4"/>
  <c r="V19" i="4"/>
  <c r="U19" i="4"/>
  <c r="T19" i="4"/>
  <c r="S19" i="4"/>
  <c r="P98" i="4"/>
  <c r="P97" i="4"/>
  <c r="P96" i="4"/>
  <c r="P95" i="4"/>
  <c r="P94" i="4"/>
  <c r="P93" i="4"/>
  <c r="P85" i="4"/>
  <c r="P84" i="4"/>
  <c r="O77" i="4"/>
  <c r="P77" i="4" s="1"/>
  <c r="P76" i="4"/>
  <c r="P75" i="4"/>
  <c r="P74" i="4"/>
  <c r="P73" i="4"/>
  <c r="W101" i="4" l="1"/>
  <c r="X101" i="4"/>
  <c r="AB101" i="4"/>
  <c r="T101" i="4"/>
  <c r="U101" i="4"/>
  <c r="Y101" i="4"/>
  <c r="AC101" i="4"/>
  <c r="Z101" i="4"/>
  <c r="V101" i="4"/>
  <c r="S101" i="4"/>
  <c r="AA101" i="4"/>
  <c r="AD77" i="4"/>
  <c r="AD101" i="4" s="1"/>
  <c r="D101" i="4" l="1"/>
  <c r="S102" i="4"/>
  <c r="Z103" i="4"/>
  <c r="Y102" i="4"/>
  <c r="J101" i="4"/>
  <c r="X102" i="4"/>
  <c r="I101" i="4"/>
  <c r="V102" i="4"/>
  <c r="G101" i="4"/>
  <c r="U102" i="4"/>
  <c r="F101" i="4"/>
  <c r="W102" i="4"/>
  <c r="H101" i="4"/>
  <c r="AD102" i="4"/>
  <c r="O101" i="4"/>
  <c r="Z102" i="4"/>
  <c r="Z104" i="4"/>
  <c r="K101" i="4"/>
  <c r="T102" i="4"/>
  <c r="E101" i="4"/>
  <c r="AA102" i="4"/>
  <c r="L101" i="4"/>
  <c r="AC102" i="4"/>
  <c r="N101" i="4"/>
  <c r="AB102" i="4"/>
  <c r="M101" i="4"/>
  <c r="P100" i="4"/>
  <c r="AB103" i="4" l="1"/>
  <c r="AB107" i="4" s="1"/>
  <c r="H102" i="4"/>
  <c r="AB104" i="4"/>
  <c r="Z105" i="4"/>
  <c r="P20" i="4"/>
  <c r="P19" i="4"/>
  <c r="P79" i="4" l="1"/>
  <c r="P59" i="4"/>
  <c r="P28" i="4"/>
  <c r="P32" i="4"/>
  <c r="P34" i="4"/>
  <c r="P35" i="4"/>
  <c r="P39" i="4"/>
  <c r="P40" i="4"/>
  <c r="P42" i="4"/>
  <c r="P46" i="4"/>
  <c r="P49" i="4"/>
  <c r="P51" i="4"/>
  <c r="P58" i="4"/>
  <c r="P60" i="4"/>
  <c r="P62" i="4"/>
  <c r="P68" i="4"/>
  <c r="P80" i="4"/>
  <c r="P81" i="4"/>
  <c r="P33" i="4"/>
  <c r="P44" i="4"/>
  <c r="P78" i="4"/>
  <c r="P27" i="4"/>
  <c r="P83" i="4"/>
  <c r="P88" i="4"/>
  <c r="P91" i="4"/>
  <c r="P25" i="4"/>
  <c r="P29" i="4"/>
  <c r="P37" i="4"/>
  <c r="P53" i="4"/>
  <c r="P57" i="4"/>
  <c r="P22" i="4"/>
  <c r="P21" i="4"/>
  <c r="P65" i="4"/>
  <c r="P92" i="4"/>
  <c r="P89" i="4"/>
  <c r="P72" i="4"/>
  <c r="P71" i="4"/>
  <c r="P70" i="4"/>
  <c r="P67" i="4"/>
  <c r="P66" i="4"/>
  <c r="P64" i="4"/>
  <c r="P63" i="4"/>
  <c r="P56" i="4"/>
  <c r="P55" i="4"/>
  <c r="P54" i="4"/>
  <c r="P52" i="4"/>
  <c r="P50" i="4"/>
  <c r="P48" i="4"/>
  <c r="P47" i="4"/>
  <c r="P43" i="4"/>
  <c r="P38" i="4"/>
  <c r="P36" i="4"/>
  <c r="P30" i="4"/>
  <c r="P26" i="4"/>
  <c r="P24" i="4"/>
  <c r="P23" i="4"/>
  <c r="P31" i="4" l="1"/>
  <c r="P87" i="4"/>
  <c r="P82" i="4"/>
  <c r="P90" i="4"/>
  <c r="P69" i="4"/>
  <c r="P61" i="4"/>
  <c r="P45" i="4"/>
  <c r="P41" i="4"/>
  <c r="U105" i="4" l="1"/>
</calcChain>
</file>

<file path=xl/sharedStrings.xml><?xml version="1.0" encoding="utf-8"?>
<sst xmlns="http://schemas.openxmlformats.org/spreadsheetml/2006/main" count="223" uniqueCount="122">
  <si>
    <t>ROMÂNIA</t>
  </si>
  <si>
    <t>MINISTERUL APĂRĂRII NAŢIONALE</t>
  </si>
  <si>
    <t>U.M.</t>
  </si>
  <si>
    <t>Cant.</t>
  </si>
  <si>
    <t>Nr.
crt.</t>
  </si>
  <si>
    <t>buc</t>
  </si>
  <si>
    <t>Racord PPR 25-3/4, FE</t>
  </si>
  <si>
    <t>Racord PPR 20-1/2, FE</t>
  </si>
  <si>
    <t>Teu PPR fi 20</t>
  </si>
  <si>
    <t>Teu PPR fi 20-25-20</t>
  </si>
  <si>
    <t>Teu PPR fi 25-20-25</t>
  </si>
  <si>
    <t>Teu PPR fi 25</t>
  </si>
  <si>
    <t>Cot PPR fi 20-1/2,FE la 90 grade</t>
  </si>
  <si>
    <t>Cot PPR fi 25 la 90 grade</t>
  </si>
  <si>
    <t>Cot PPR fi 25 la 45 grade</t>
  </si>
  <si>
    <t>Cot PPR fi 20 la 90 grade</t>
  </si>
  <si>
    <t>Cot PPR fi 20 la 45 grade</t>
  </si>
  <si>
    <t>Reducţie PPR fi 25-20</t>
  </si>
  <si>
    <t>Colier PPR D= 20 mm</t>
  </si>
  <si>
    <t>Colier PPR D= 25 mm</t>
  </si>
  <si>
    <t>Ţeavă PPR fi 25, inserţie interioară</t>
  </si>
  <si>
    <t>ml</t>
  </si>
  <si>
    <t>Ţeavă PPR fi 20, inserţie interioară</t>
  </si>
  <si>
    <t>Mufă PPR fi 20</t>
  </si>
  <si>
    <t>Mufă PPR fi 25</t>
  </si>
  <si>
    <t>cut</t>
  </si>
  <si>
    <t>Cânepă etanşare filete, 200 gr/ buc</t>
  </si>
  <si>
    <t>Exemplar unic</t>
  </si>
  <si>
    <t>CONSTANŢA</t>
  </si>
  <si>
    <t>Suport prindere calorifer,2 buc/ set</t>
  </si>
  <si>
    <t>set</t>
  </si>
  <si>
    <t>Kit radiator aluminiu</t>
  </si>
  <si>
    <t>Diblu cu holşurub 8x60</t>
  </si>
  <si>
    <t>Niple pentru calorifer 1"</t>
  </si>
  <si>
    <t>Radiator aluminiu , 600 mm</t>
  </si>
  <si>
    <t>Nr. Cazarmă şi locaţia</t>
  </si>
  <si>
    <t>Denumire produs</t>
  </si>
  <si>
    <t>Cazarma 3546 Midia Far Verde</t>
  </si>
  <si>
    <t>Cazarma 3546 Midia Far Roşu</t>
  </si>
  <si>
    <t>elem</t>
  </si>
  <si>
    <t xml:space="preserve">Radiator portprosop, 600x1500 </t>
  </si>
  <si>
    <t>Cazarma 832 Mihai Viteazu</t>
  </si>
  <si>
    <t>Cazarma 3481 Far Roşu</t>
  </si>
  <si>
    <t>Cazarma 3481 Far Verde</t>
  </si>
  <si>
    <t>Cazarma 2295 Mangalia</t>
  </si>
  <si>
    <t>Garnitură calorifer alum. 1 "</t>
  </si>
  <si>
    <t>Cazarma 3482 Corbu</t>
  </si>
  <si>
    <t>Cazarma 708 Tuzla</t>
  </si>
  <si>
    <t>Teu PHD 32 mm-1/2"-32 mm, FI</t>
  </si>
  <si>
    <t>Racord PHD 20-1/2"- FE</t>
  </si>
  <si>
    <t>Racord PPR 40-1 1/ 4, fi</t>
  </si>
  <si>
    <t>Cot PPR fi 40-90 grade</t>
  </si>
  <si>
    <t>Cot PPR fi 40-45 grade</t>
  </si>
  <si>
    <t>Cot PPR fi 32-90 grade</t>
  </si>
  <si>
    <t>Cot PPR fi 32-45 grade</t>
  </si>
  <si>
    <t>Teu PPR fi 40</t>
  </si>
  <si>
    <t>Teu PPR fi 40-20-40</t>
  </si>
  <si>
    <t>Teu PPR fi 32-20-32</t>
  </si>
  <si>
    <t>Teu PPR fi 32</t>
  </si>
  <si>
    <t>Ţeavă PPR fi 40, inserţie interioară</t>
  </si>
  <si>
    <t>Ţeavă PPR fi 32, inserţie interioară</t>
  </si>
  <si>
    <t>Reducţie PPR fi 40-32</t>
  </si>
  <si>
    <t>Reducţie PPR fi 40-25</t>
  </si>
  <si>
    <t>Reducţie PPR fi 32-25</t>
  </si>
  <si>
    <t>Reducţie PPR fi 40-20</t>
  </si>
  <si>
    <t>Colier PPR D= 40 mm</t>
  </si>
  <si>
    <t>Colier PPR D= 32 mm</t>
  </si>
  <si>
    <t>Cazarma 3480 Constanţa,
 Far Roşu</t>
  </si>
  <si>
    <t>Cazarma 3480 Constanţa,
 Far Verde</t>
  </si>
  <si>
    <t>Cazarma 2296 Sfântul Gheorghe</t>
  </si>
  <si>
    <t>Cazarma 3348 Sulina</t>
  </si>
  <si>
    <t>Reducţie PPR fi 63-40</t>
  </si>
  <si>
    <t>Colier PPR D= 63 mm</t>
  </si>
  <si>
    <t>Ţeavă PPR fi 63, inserţie interioară</t>
  </si>
  <si>
    <t>Neclasificat</t>
  </si>
  <si>
    <t>DIRECŢIA HIDROGRAFICĂ MARITIMĂ</t>
  </si>
  <si>
    <t xml:space="preserve">Centralizatorul
 materialelor necesare realizării instalaţiei de încălzire pentru cazărmile din administarea 
Direcţiei Hidrografice Maritime </t>
  </si>
  <si>
    <t>Total produse</t>
  </si>
  <si>
    <t>Preţ unitar fără TVA</t>
  </si>
  <si>
    <t>lei</t>
  </si>
  <si>
    <t>Centrală electrică 12 kw</t>
  </si>
  <si>
    <t>Centrală electrică 24 kw</t>
  </si>
  <si>
    <t xml:space="preserve">VALOARE  MATERIALE
  INSTALAŢIE TERMICĂ </t>
  </si>
  <si>
    <t>Anexă la nr. L_________ din _____.____.2021</t>
  </si>
  <si>
    <t>Ţeavă PHD 20 mm, PN 6, PE 100</t>
  </si>
  <si>
    <t>Robinet linie(fluture) 1", nr. 2, alamă</t>
  </si>
  <si>
    <t>Robinet linie(fluture) 1", nr. 1, alamă</t>
  </si>
  <si>
    <t>Robinet trecere,racord olandez 1",
 nr. 1, alamă</t>
  </si>
  <si>
    <t>Robinet semiolandez 3/4, nr. 2, alamă</t>
  </si>
  <si>
    <t>Robinet linie ( fluture) 3/4 nr. 2, alamă</t>
  </si>
  <si>
    <t>Robinet linie ( fluture) 3/4 nr. 1, alamă</t>
  </si>
  <si>
    <t>Filtru Y 1", alamă</t>
  </si>
  <si>
    <t>Filtru Y 3/4, alamă</t>
  </si>
  <si>
    <t>Filtru Y 1/2, alamă</t>
  </si>
  <si>
    <t>Supapă sens 1/2, alamă</t>
  </si>
  <si>
    <t>Robinet trecere,racord olandez 1/2, 
alamă</t>
  </si>
  <si>
    <t>Cot alamă 3/ 4, nr.1</t>
  </si>
  <si>
    <t>Cot 1", nr. 1, alamă</t>
  </si>
  <si>
    <t>Niplu alamă 1 1/ 4"- 1 "</t>
  </si>
  <si>
    <t>Niplu alamă 1"</t>
  </si>
  <si>
    <t>Niplu alamă 3/4</t>
  </si>
  <si>
    <t>Niplu alamă 1/2</t>
  </si>
  <si>
    <t>Teu alamă 1/2"</t>
  </si>
  <si>
    <t>Pastă etanşare verde, 460 gr./ cutie</t>
  </si>
  <si>
    <t>Robinet calorifer tur, 1/2, 
alamă nichelată</t>
  </si>
  <si>
    <t>Robinet calorifer retur, 1/2, 
alamă nichelată</t>
  </si>
  <si>
    <t>Radiator aluminiu , 500 mm x 100 mm; minim 144.5 w/ element</t>
  </si>
  <si>
    <t xml:space="preserve">Robinet aerisire automată 1/ 2"cu 
robinet sferă, alamă </t>
  </si>
  <si>
    <t>Boiler termoelectric 80 l</t>
  </si>
  <si>
    <t>Cablu CYYF 3x6 mm</t>
  </si>
  <si>
    <t>Cablu CYYF 5x6 mm</t>
  </si>
  <si>
    <t>Ștecher șuko 220 v</t>
  </si>
  <si>
    <t>Priză și fișă industrială</t>
  </si>
  <si>
    <t>Siguranță automată bipolară 63 A</t>
  </si>
  <si>
    <t>Siguranță automată tertapolară 63 A</t>
  </si>
  <si>
    <t>Materiale necuprinse anterior</t>
  </si>
  <si>
    <t>cpl</t>
  </si>
  <si>
    <t>total cu TVA</t>
  </si>
  <si>
    <t>Centrale 12 kw</t>
  </si>
  <si>
    <t>centrale 24 kw</t>
  </si>
  <si>
    <t xml:space="preserve">total </t>
  </si>
  <si>
    <t xml:space="preserve">Total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</si>
</sst>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4"/>
      <color theme="1"/>
      <name val="Times New Roman"/>
      <family val="1"/>
    </font>
    <font>
      <sz val="11"/>
      <color theme="1"/>
      <name val="Times New Roman"/>
      <family val="1"/>
    </font>
    <font>
      <b/>
      <sz val="12"/>
      <color theme="1"/>
      <name val="Times New Roman"/>
      <family val="1"/>
    </font>
    <font>
      <b/>
      <i/>
      <sz val="12"/>
      <color theme="1"/>
      <name val="Times New Roman"/>
      <family val="1"/>
    </font>
    <font>
      <b/>
      <sz val="16"/>
      <color theme="1"/>
      <name val="Times New Roman"/>
      <family val="1"/>
    </font>
    <font>
      <sz val="14"/>
      <color theme="1"/>
      <name val="Times New Roman"/>
      <family val="1"/>
    </font>
    <font>
      <b/>
      <i/>
      <sz val="14"/>
      <color theme="1"/>
      <name val="Times New Roman"/>
      <family val="1"/>
    </font>
    <font>
      <sz val="16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3" fillId="0" borderId="1" xfId="0" applyFont="1" applyBorder="1" applyAlignment="1">
      <alignment horizontal="center" vertical="center"/>
    </xf>
    <xf numFmtId="0" fontId="3" fillId="0" borderId="0" xfId="0" applyFont="1" applyBorder="1"/>
    <xf numFmtId="0" fontId="1" fillId="0" borderId="0" xfId="0" applyFont="1"/>
    <xf numFmtId="0" fontId="1" fillId="0" borderId="1" xfId="0" applyFont="1" applyBorder="1" applyAlignment="1">
      <alignment wrapText="1"/>
    </xf>
    <xf numFmtId="0" fontId="1" fillId="0" borderId="1" xfId="0" applyFont="1" applyBorder="1"/>
    <xf numFmtId="0" fontId="1" fillId="0" borderId="0" xfId="0" applyFont="1" applyAlignment="1">
      <alignment horizontal="center"/>
    </xf>
    <xf numFmtId="0" fontId="4" fillId="0" borderId="0" xfId="0" applyFont="1"/>
    <xf numFmtId="0" fontId="1" fillId="0" borderId="1" xfId="0" applyFont="1" applyBorder="1" applyAlignment="1">
      <alignment horizontal="center" vertical="center" textRotation="90"/>
    </xf>
    <xf numFmtId="0" fontId="1" fillId="0" borderId="1" xfId="0" applyFont="1" applyBorder="1" applyAlignment="1">
      <alignment horizontal="center" vertical="center" textRotation="90" wrapText="1"/>
    </xf>
    <xf numFmtId="0" fontId="5" fillId="0" borderId="0" xfId="0" applyFont="1" applyAlignment="1">
      <alignment vertical="center"/>
    </xf>
    <xf numFmtId="0" fontId="1" fillId="0" borderId="2" xfId="0" applyFont="1" applyBorder="1" applyAlignment="1">
      <alignment horizontal="center" vertical="center" textRotation="90"/>
    </xf>
    <xf numFmtId="0" fontId="2" fillId="0" borderId="0" xfId="0" applyFont="1"/>
    <xf numFmtId="0" fontId="9" fillId="0" borderId="0" xfId="0" applyFont="1" applyAlignment="1">
      <alignment horizontal="center"/>
    </xf>
    <xf numFmtId="0" fontId="9" fillId="0" borderId="0" xfId="0" applyFont="1"/>
    <xf numFmtId="0" fontId="6" fillId="0" borderId="0" xfId="0" applyFont="1"/>
    <xf numFmtId="0" fontId="8" fillId="0" borderId="0" xfId="0" applyFont="1"/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5" fillId="0" borderId="1" xfId="0" applyFont="1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0" borderId="0" xfId="0" applyFont="1" applyAlignment="1"/>
    <xf numFmtId="0" fontId="1" fillId="0" borderId="0" xfId="0" applyFont="1" applyAlignment="1">
      <alignment vertical="center"/>
    </xf>
    <xf numFmtId="2" fontId="1" fillId="0" borderId="1" xfId="0" applyNumberFormat="1" applyFont="1" applyBorder="1" applyAlignment="1">
      <alignment horizontal="center" vertical="center"/>
    </xf>
    <xf numFmtId="0" fontId="5" fillId="0" borderId="0" xfId="0" applyFont="1" applyAlignment="1">
      <alignment horizontal="center" vertical="center" textRotation="90"/>
    </xf>
    <xf numFmtId="2" fontId="1" fillId="0" borderId="0" xfId="0" applyNumberFormat="1" applyFont="1"/>
    <xf numFmtId="0" fontId="1" fillId="0" borderId="0" xfId="0" applyFont="1" applyAlignment="1">
      <alignment horizontal="center"/>
    </xf>
    <xf numFmtId="0" fontId="7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8" fillId="0" borderId="0" xfId="0" applyFont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inca\2020\Centrale%20electrice%202020\Raport%20introducer%20PAAP%2071.01.01%20Centrale%20electrice%202020%20Centralizator%20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Produse + 15%"/>
    </sheetNames>
    <sheetDataSet>
      <sheetData sheetId="0" refreshError="1"/>
      <sheetData sheetId="1">
        <row r="75">
          <cell r="O75">
            <v>20</v>
          </cell>
        </row>
      </sheetData>
      <sheetData sheetId="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109"/>
  <sheetViews>
    <sheetView tabSelected="1" view="pageBreakPreview" topLeftCell="A6" zoomScale="85" zoomScaleNormal="175" zoomScaleSheetLayoutView="85" workbookViewId="0">
      <pane xSplit="1" ySplit="13" topLeftCell="B76" activePane="bottomRight" state="frozen"/>
      <selection activeCell="A6" sqref="A6"/>
      <selection pane="topRight" activeCell="B6" sqref="B6"/>
      <selection pane="bottomLeft" activeCell="A19" sqref="A19"/>
      <selection pane="bottomRight" activeCell="K107" sqref="K107"/>
    </sheetView>
  </sheetViews>
  <sheetFormatPr defaultRowHeight="15.75" x14ac:dyDescent="0.25"/>
  <cols>
    <col min="1" max="1" width="4.5703125" style="3" customWidth="1"/>
    <col min="2" max="2" width="36.140625" style="3" customWidth="1"/>
    <col min="3" max="3" width="5.7109375" style="3" customWidth="1"/>
    <col min="4" max="15" width="7.85546875" style="3" customWidth="1"/>
    <col min="16" max="16" width="6.5703125" style="3" customWidth="1"/>
    <col min="17" max="17" width="9" style="3" customWidth="1"/>
    <col min="18" max="18" width="9.140625" style="3"/>
    <col min="19" max="19" width="10.5703125" style="3" bestFit="1" customWidth="1"/>
    <col min="20" max="20" width="11.5703125" style="3" bestFit="1" customWidth="1"/>
    <col min="21" max="21" width="10.5703125" style="3" bestFit="1" customWidth="1"/>
    <col min="22" max="22" width="9.140625" style="3"/>
    <col min="23" max="23" width="11.28515625" style="3" bestFit="1" customWidth="1"/>
    <col min="24" max="27" width="9.140625" style="3"/>
    <col min="28" max="28" width="11.28515625" style="3" bestFit="1" customWidth="1"/>
    <col min="29" max="29" width="9.140625" style="3"/>
    <col min="30" max="30" width="10.140625" style="3" bestFit="1" customWidth="1"/>
    <col min="31" max="16384" width="9.140625" style="3"/>
  </cols>
  <sheetData>
    <row r="1" spans="1:17" ht="18.75" customHeight="1" x14ac:dyDescent="0.25">
      <c r="A1" s="32" t="s">
        <v>0</v>
      </c>
      <c r="B1" s="32"/>
      <c r="C1" s="32"/>
      <c r="D1" s="32"/>
      <c r="O1" s="3" t="s">
        <v>74</v>
      </c>
    </row>
    <row r="2" spans="1:17" ht="18.75" customHeight="1" x14ac:dyDescent="0.25">
      <c r="A2" s="32" t="s">
        <v>1</v>
      </c>
      <c r="B2" s="32"/>
      <c r="C2" s="32"/>
      <c r="D2" s="32"/>
      <c r="O2" s="3" t="s">
        <v>27</v>
      </c>
    </row>
    <row r="3" spans="1:17" ht="18.75" customHeight="1" x14ac:dyDescent="0.25">
      <c r="A3" s="32" t="s">
        <v>75</v>
      </c>
      <c r="B3" s="32"/>
      <c r="C3" s="32"/>
      <c r="D3" s="32"/>
    </row>
    <row r="4" spans="1:17" ht="18.75" customHeight="1" x14ac:dyDescent="0.25">
      <c r="A4" s="32" t="s">
        <v>83</v>
      </c>
      <c r="B4" s="32"/>
      <c r="C4" s="32"/>
      <c r="D4" s="32"/>
    </row>
    <row r="5" spans="1:17" ht="18.75" customHeight="1" x14ac:dyDescent="0.25">
      <c r="A5" s="32" t="s">
        <v>28</v>
      </c>
      <c r="B5" s="32"/>
      <c r="C5" s="32"/>
      <c r="D5" s="32"/>
    </row>
    <row r="6" spans="1:17" ht="20.25" x14ac:dyDescent="0.3">
      <c r="B6" s="6"/>
      <c r="C6" s="6"/>
      <c r="D6" s="6"/>
      <c r="G6" s="13"/>
      <c r="H6" s="14"/>
      <c r="I6" s="14"/>
      <c r="J6" s="15"/>
      <c r="L6" s="14"/>
      <c r="M6" s="14"/>
      <c r="N6" s="14"/>
      <c r="O6" s="14"/>
      <c r="P6" s="14"/>
    </row>
    <row r="7" spans="1:17" ht="20.25" x14ac:dyDescent="0.3">
      <c r="B7" s="6"/>
      <c r="C7" s="6"/>
      <c r="F7" s="15"/>
      <c r="H7" s="15"/>
      <c r="I7" s="15"/>
      <c r="J7" s="15"/>
      <c r="K7" s="15"/>
      <c r="L7" s="15"/>
      <c r="M7" s="15"/>
      <c r="N7" s="15"/>
      <c r="O7" s="15"/>
      <c r="P7" s="15"/>
    </row>
    <row r="8" spans="1:17" ht="20.25" x14ac:dyDescent="0.3">
      <c r="F8" s="15"/>
      <c r="H8" s="15"/>
      <c r="I8" s="15"/>
      <c r="J8" s="15"/>
      <c r="K8" s="15"/>
      <c r="L8" s="15"/>
      <c r="M8" s="15"/>
      <c r="N8" s="15"/>
      <c r="O8" s="15"/>
      <c r="P8" s="15"/>
    </row>
    <row r="9" spans="1:17" ht="20.25" x14ac:dyDescent="0.3">
      <c r="G9" s="15"/>
      <c r="H9" s="15"/>
      <c r="I9" s="15"/>
      <c r="J9" s="15"/>
      <c r="K9" s="15"/>
      <c r="L9" s="15"/>
      <c r="M9" s="15"/>
      <c r="N9" s="15"/>
      <c r="O9" s="15"/>
      <c r="P9" s="15"/>
    </row>
    <row r="10" spans="1:17" ht="20.25" x14ac:dyDescent="0.3">
      <c r="G10" s="15"/>
      <c r="I10" s="15"/>
      <c r="J10" s="15"/>
      <c r="K10" s="15"/>
      <c r="L10" s="15"/>
      <c r="M10" s="15"/>
      <c r="N10" s="15"/>
      <c r="O10" s="15"/>
      <c r="P10" s="15"/>
    </row>
    <row r="11" spans="1:17" x14ac:dyDescent="0.25">
      <c r="N11" s="7"/>
    </row>
    <row r="12" spans="1:17" ht="12.75" customHeight="1" x14ac:dyDescent="0.25"/>
    <row r="13" spans="1:17" hidden="1" x14ac:dyDescent="0.25"/>
    <row r="14" spans="1:17" hidden="1" x14ac:dyDescent="0.25"/>
    <row r="15" spans="1:17" ht="57" customHeight="1" x14ac:dyDescent="0.35">
      <c r="A15" s="39" t="s">
        <v>76</v>
      </c>
      <c r="B15" s="39"/>
      <c r="C15" s="39"/>
      <c r="D15" s="39"/>
      <c r="E15" s="39"/>
      <c r="F15" s="39"/>
      <c r="G15" s="39"/>
      <c r="H15" s="39"/>
      <c r="I15" s="39"/>
      <c r="J15" s="39"/>
      <c r="K15" s="39"/>
      <c r="L15" s="39"/>
      <c r="M15" s="39"/>
      <c r="N15" s="39"/>
      <c r="O15" s="39"/>
      <c r="P15" s="39"/>
      <c r="Q15" s="39"/>
    </row>
    <row r="17" spans="1:35" s="17" customFormat="1" ht="170.25" customHeight="1" x14ac:dyDescent="0.25">
      <c r="A17" s="33" t="s">
        <v>35</v>
      </c>
      <c r="B17" s="33"/>
      <c r="C17" s="33"/>
      <c r="D17" s="8" t="s">
        <v>38</v>
      </c>
      <c r="E17" s="8" t="s">
        <v>37</v>
      </c>
      <c r="F17" s="8" t="s">
        <v>41</v>
      </c>
      <c r="G17" s="8" t="s">
        <v>42</v>
      </c>
      <c r="H17" s="8" t="s">
        <v>43</v>
      </c>
      <c r="I17" s="8" t="s">
        <v>44</v>
      </c>
      <c r="J17" s="8" t="s">
        <v>46</v>
      </c>
      <c r="K17" s="8" t="s">
        <v>47</v>
      </c>
      <c r="L17" s="9" t="s">
        <v>68</v>
      </c>
      <c r="M17" s="9" t="s">
        <v>67</v>
      </c>
      <c r="N17" s="8" t="s">
        <v>69</v>
      </c>
      <c r="O17" s="8" t="s">
        <v>70</v>
      </c>
      <c r="P17" s="11" t="s">
        <v>77</v>
      </c>
      <c r="Q17" s="9" t="s">
        <v>78</v>
      </c>
      <c r="R17" s="29"/>
      <c r="S17" s="8" t="s">
        <v>38</v>
      </c>
      <c r="T17" s="8" t="s">
        <v>37</v>
      </c>
      <c r="U17" s="8" t="s">
        <v>41</v>
      </c>
      <c r="V17" s="8" t="s">
        <v>42</v>
      </c>
      <c r="W17" s="8" t="s">
        <v>43</v>
      </c>
      <c r="X17" s="8" t="s">
        <v>44</v>
      </c>
      <c r="Y17" s="8" t="s">
        <v>46</v>
      </c>
      <c r="Z17" s="8" t="s">
        <v>47</v>
      </c>
      <c r="AA17" s="9" t="s">
        <v>68</v>
      </c>
      <c r="AB17" s="9" t="s">
        <v>67</v>
      </c>
      <c r="AC17" s="8" t="s">
        <v>69</v>
      </c>
      <c r="AD17" s="8" t="s">
        <v>70</v>
      </c>
    </row>
    <row r="18" spans="1:35" ht="31.5" x14ac:dyDescent="0.25">
      <c r="A18" s="4" t="s">
        <v>4</v>
      </c>
      <c r="B18" s="5" t="s">
        <v>36</v>
      </c>
      <c r="C18" s="5" t="s">
        <v>2</v>
      </c>
      <c r="D18" s="5" t="s">
        <v>3</v>
      </c>
      <c r="E18" s="5" t="s">
        <v>3</v>
      </c>
      <c r="F18" s="5" t="s">
        <v>3</v>
      </c>
      <c r="G18" s="5" t="s">
        <v>3</v>
      </c>
      <c r="H18" s="5" t="s">
        <v>3</v>
      </c>
      <c r="I18" s="5" t="s">
        <v>3</v>
      </c>
      <c r="J18" s="5" t="s">
        <v>3</v>
      </c>
      <c r="K18" s="5" t="s">
        <v>3</v>
      </c>
      <c r="L18" s="5" t="s">
        <v>3</v>
      </c>
      <c r="M18" s="5" t="s">
        <v>3</v>
      </c>
      <c r="N18" s="5" t="s">
        <v>3</v>
      </c>
      <c r="O18" s="5" t="s">
        <v>3</v>
      </c>
      <c r="P18" s="3" t="s">
        <v>3</v>
      </c>
      <c r="Q18" s="5" t="s">
        <v>79</v>
      </c>
      <c r="S18" s="21">
        <v>1</v>
      </c>
      <c r="T18" s="21">
        <v>2</v>
      </c>
      <c r="U18" s="21">
        <v>3</v>
      </c>
      <c r="V18" s="21">
        <v>4</v>
      </c>
      <c r="W18" s="21">
        <v>5</v>
      </c>
      <c r="X18" s="21">
        <v>6</v>
      </c>
      <c r="Y18" s="21">
        <v>7</v>
      </c>
      <c r="Z18" s="21">
        <v>8</v>
      </c>
      <c r="AA18" s="21">
        <v>9</v>
      </c>
      <c r="AB18" s="21">
        <v>10</v>
      </c>
      <c r="AC18" s="21">
        <v>11</v>
      </c>
      <c r="AD18" s="21">
        <v>12</v>
      </c>
    </row>
    <row r="19" spans="1:35" ht="19.5" customHeight="1" x14ac:dyDescent="0.25">
      <c r="A19" s="4">
        <v>1</v>
      </c>
      <c r="B19" s="5" t="s">
        <v>80</v>
      </c>
      <c r="C19" s="5" t="s">
        <v>5</v>
      </c>
      <c r="D19" s="18">
        <v>1</v>
      </c>
      <c r="E19" s="18">
        <v>1</v>
      </c>
      <c r="F19" s="18">
        <v>1</v>
      </c>
      <c r="G19" s="18">
        <v>1</v>
      </c>
      <c r="H19" s="18">
        <v>1</v>
      </c>
      <c r="I19" s="18">
        <v>1</v>
      </c>
      <c r="J19" s="18">
        <v>1</v>
      </c>
      <c r="K19" s="18">
        <v>0</v>
      </c>
      <c r="L19" s="18">
        <v>1</v>
      </c>
      <c r="M19" s="18">
        <v>1</v>
      </c>
      <c r="N19" s="18">
        <v>0</v>
      </c>
      <c r="O19" s="18">
        <v>0</v>
      </c>
      <c r="P19" s="18">
        <f>SUM(D19:O19)</f>
        <v>9</v>
      </c>
      <c r="Q19" s="1"/>
      <c r="R19" s="1"/>
      <c r="S19" s="10">
        <f>D19*Q19</f>
        <v>0</v>
      </c>
      <c r="T19" s="10">
        <f>E19*Q19</f>
        <v>0</v>
      </c>
      <c r="U19" s="10">
        <f>F19*Q19</f>
        <v>0</v>
      </c>
      <c r="V19" s="10">
        <f>G19*Q19</f>
        <v>0</v>
      </c>
      <c r="W19" s="10">
        <f>H19*Q19</f>
        <v>0</v>
      </c>
      <c r="X19" s="10">
        <f>I19*Q19</f>
        <v>0</v>
      </c>
      <c r="Y19" s="10">
        <f>J19*Q19</f>
        <v>0</v>
      </c>
      <c r="Z19" s="10">
        <f>K19*Q19</f>
        <v>0</v>
      </c>
      <c r="AA19" s="10">
        <f>L19*Q19</f>
        <v>0</v>
      </c>
      <c r="AB19" s="10">
        <f>M19*Q19</f>
        <v>0</v>
      </c>
      <c r="AC19" s="10">
        <f>N19*Q19</f>
        <v>0</v>
      </c>
      <c r="AD19" s="10">
        <f>O19*Q19</f>
        <v>0</v>
      </c>
      <c r="AE19" s="10"/>
      <c r="AF19" s="10"/>
      <c r="AG19" s="10"/>
      <c r="AH19" s="10"/>
      <c r="AI19" s="10"/>
    </row>
    <row r="20" spans="1:35" ht="19.5" customHeight="1" x14ac:dyDescent="0.25">
      <c r="A20" s="4">
        <v>2</v>
      </c>
      <c r="B20" s="5" t="s">
        <v>81</v>
      </c>
      <c r="C20" s="5" t="s">
        <v>5</v>
      </c>
      <c r="D20" s="18">
        <v>0</v>
      </c>
      <c r="E20" s="18">
        <v>0</v>
      </c>
      <c r="F20" s="18">
        <v>0</v>
      </c>
      <c r="G20" s="18">
        <v>0</v>
      </c>
      <c r="H20" s="18">
        <v>0</v>
      </c>
      <c r="I20" s="18">
        <v>0</v>
      </c>
      <c r="J20" s="18">
        <v>0</v>
      </c>
      <c r="K20" s="18">
        <v>1</v>
      </c>
      <c r="L20" s="18">
        <v>0</v>
      </c>
      <c r="M20" s="18">
        <v>0</v>
      </c>
      <c r="N20" s="18">
        <v>1</v>
      </c>
      <c r="O20" s="18">
        <v>1</v>
      </c>
      <c r="P20" s="18">
        <f>SUM(D20:O20)</f>
        <v>3</v>
      </c>
      <c r="Q20" s="18"/>
      <c r="R20" s="24"/>
      <c r="S20" s="10">
        <f t="shared" ref="S20:S83" si="0">D20*Q20</f>
        <v>0</v>
      </c>
      <c r="T20" s="10">
        <f t="shared" ref="T20:T83" si="1">E20*Q20</f>
        <v>0</v>
      </c>
      <c r="U20" s="10">
        <f t="shared" ref="U20:U83" si="2">F20*Q20</f>
        <v>0</v>
      </c>
      <c r="V20" s="10">
        <f t="shared" ref="V20:V83" si="3">G20*Q20</f>
        <v>0</v>
      </c>
      <c r="W20" s="10">
        <f t="shared" ref="W20:W83" si="4">H20*Q20</f>
        <v>0</v>
      </c>
      <c r="X20" s="10">
        <f t="shared" ref="X20:X83" si="5">I20*Q20</f>
        <v>0</v>
      </c>
      <c r="Y20" s="10">
        <f t="shared" ref="Y20:Y83" si="6">J20*Q20</f>
        <v>0</v>
      </c>
      <c r="Z20" s="10">
        <f t="shared" ref="Z20:Z83" si="7">K20*Q20</f>
        <v>0</v>
      </c>
      <c r="AA20" s="10">
        <f t="shared" ref="AA20:AA83" si="8">L20*Q20</f>
        <v>0</v>
      </c>
      <c r="AB20" s="10">
        <f t="shared" ref="AB20:AB83" si="9">M20*Q20</f>
        <v>0</v>
      </c>
      <c r="AC20" s="10">
        <f t="shared" ref="AC20:AC83" si="10">N20*Q20</f>
        <v>0</v>
      </c>
      <c r="AD20" s="10">
        <f t="shared" ref="AD20:AD83" si="11">O20*Q20</f>
        <v>0</v>
      </c>
      <c r="AE20" s="10"/>
      <c r="AF20" s="10"/>
      <c r="AG20" s="10"/>
      <c r="AH20" s="10"/>
      <c r="AI20" s="10"/>
    </row>
    <row r="21" spans="1:35" ht="19.5" customHeight="1" x14ac:dyDescent="0.25">
      <c r="A21" s="4">
        <v>3</v>
      </c>
      <c r="B21" s="5" t="s">
        <v>48</v>
      </c>
      <c r="C21" s="5" t="s">
        <v>5</v>
      </c>
      <c r="D21" s="18">
        <v>0</v>
      </c>
      <c r="E21" s="18">
        <v>0</v>
      </c>
      <c r="F21" s="18">
        <v>0</v>
      </c>
      <c r="G21" s="18">
        <v>0</v>
      </c>
      <c r="H21" s="18">
        <v>0</v>
      </c>
      <c r="I21" s="18">
        <v>0</v>
      </c>
      <c r="J21" s="18">
        <v>0</v>
      </c>
      <c r="K21" s="18">
        <v>3</v>
      </c>
      <c r="L21" s="18">
        <v>0</v>
      </c>
      <c r="M21" s="18">
        <v>0</v>
      </c>
      <c r="N21" s="18">
        <v>0</v>
      </c>
      <c r="O21" s="18">
        <v>3</v>
      </c>
      <c r="P21" s="19">
        <f>SUM(D21:O21)</f>
        <v>6</v>
      </c>
      <c r="Q21" s="28"/>
      <c r="R21" s="24"/>
      <c r="S21" s="10">
        <f t="shared" si="0"/>
        <v>0</v>
      </c>
      <c r="T21" s="10">
        <f t="shared" si="1"/>
        <v>0</v>
      </c>
      <c r="U21" s="10">
        <f t="shared" si="2"/>
        <v>0</v>
      </c>
      <c r="V21" s="10">
        <f t="shared" si="3"/>
        <v>0</v>
      </c>
      <c r="W21" s="10">
        <f t="shared" si="4"/>
        <v>0</v>
      </c>
      <c r="X21" s="10">
        <f t="shared" si="5"/>
        <v>0</v>
      </c>
      <c r="Y21" s="10">
        <f t="shared" si="6"/>
        <v>0</v>
      </c>
      <c r="Z21" s="10">
        <f t="shared" si="7"/>
        <v>0</v>
      </c>
      <c r="AA21" s="10">
        <f t="shared" si="8"/>
        <v>0</v>
      </c>
      <c r="AB21" s="10">
        <f t="shared" si="9"/>
        <v>0</v>
      </c>
      <c r="AC21" s="10">
        <f t="shared" si="10"/>
        <v>0</v>
      </c>
      <c r="AD21" s="10">
        <f t="shared" si="11"/>
        <v>0</v>
      </c>
      <c r="AE21" s="10"/>
      <c r="AF21" s="10"/>
      <c r="AG21" s="10"/>
      <c r="AH21" s="10"/>
      <c r="AI21" s="10"/>
    </row>
    <row r="22" spans="1:35" ht="19.5" customHeight="1" x14ac:dyDescent="0.25">
      <c r="A22" s="4">
        <v>4</v>
      </c>
      <c r="B22" s="5" t="s">
        <v>49</v>
      </c>
      <c r="C22" s="5" t="s">
        <v>5</v>
      </c>
      <c r="D22" s="18">
        <v>0</v>
      </c>
      <c r="E22" s="18">
        <v>0</v>
      </c>
      <c r="F22" s="18">
        <v>0</v>
      </c>
      <c r="G22" s="18">
        <v>0</v>
      </c>
      <c r="H22" s="18">
        <v>0</v>
      </c>
      <c r="I22" s="18">
        <v>0</v>
      </c>
      <c r="J22" s="18">
        <v>0</v>
      </c>
      <c r="K22" s="18">
        <v>3</v>
      </c>
      <c r="L22" s="18">
        <v>0</v>
      </c>
      <c r="M22" s="18">
        <v>0</v>
      </c>
      <c r="N22" s="18">
        <v>0</v>
      </c>
      <c r="O22" s="18">
        <v>3</v>
      </c>
      <c r="P22" s="19">
        <f t="shared" ref="P22:P83" si="12">SUM(D22:O22)</f>
        <v>6</v>
      </c>
      <c r="Q22" s="28"/>
      <c r="R22" s="24"/>
      <c r="S22" s="10">
        <f t="shared" si="0"/>
        <v>0</v>
      </c>
      <c r="T22" s="10">
        <f t="shared" si="1"/>
        <v>0</v>
      </c>
      <c r="U22" s="10">
        <f t="shared" si="2"/>
        <v>0</v>
      </c>
      <c r="V22" s="10">
        <f t="shared" si="3"/>
        <v>0</v>
      </c>
      <c r="W22" s="10">
        <f t="shared" si="4"/>
        <v>0</v>
      </c>
      <c r="X22" s="10">
        <f t="shared" si="5"/>
        <v>0</v>
      </c>
      <c r="Y22" s="10">
        <f t="shared" si="6"/>
        <v>0</v>
      </c>
      <c r="Z22" s="10">
        <f t="shared" si="7"/>
        <v>0</v>
      </c>
      <c r="AA22" s="10">
        <f t="shared" si="8"/>
        <v>0</v>
      </c>
      <c r="AB22" s="10">
        <f t="shared" si="9"/>
        <v>0</v>
      </c>
      <c r="AC22" s="10">
        <f t="shared" si="10"/>
        <v>0</v>
      </c>
      <c r="AD22" s="10">
        <f t="shared" si="11"/>
        <v>0</v>
      </c>
      <c r="AE22" s="10"/>
      <c r="AF22" s="10"/>
      <c r="AG22" s="10"/>
      <c r="AH22" s="10"/>
      <c r="AI22" s="10"/>
    </row>
    <row r="23" spans="1:35" ht="19.5" customHeight="1" x14ac:dyDescent="0.25">
      <c r="A23" s="4">
        <v>5</v>
      </c>
      <c r="B23" s="5" t="s">
        <v>84</v>
      </c>
      <c r="C23" s="5" t="s">
        <v>21</v>
      </c>
      <c r="D23" s="18">
        <v>0</v>
      </c>
      <c r="E23" s="18">
        <v>0</v>
      </c>
      <c r="F23" s="18">
        <v>0</v>
      </c>
      <c r="G23" s="18">
        <v>0</v>
      </c>
      <c r="H23" s="18">
        <v>0</v>
      </c>
      <c r="I23" s="18">
        <v>0</v>
      </c>
      <c r="J23" s="18">
        <v>0</v>
      </c>
      <c r="K23" s="18">
        <v>25</v>
      </c>
      <c r="L23" s="18">
        <v>0</v>
      </c>
      <c r="M23" s="18">
        <v>0</v>
      </c>
      <c r="N23" s="18">
        <v>0</v>
      </c>
      <c r="O23" s="18">
        <v>25</v>
      </c>
      <c r="P23" s="19">
        <f t="shared" si="12"/>
        <v>50</v>
      </c>
      <c r="Q23" s="28"/>
      <c r="R23" s="24"/>
      <c r="S23" s="10">
        <f t="shared" si="0"/>
        <v>0</v>
      </c>
      <c r="T23" s="10">
        <f t="shared" si="1"/>
        <v>0</v>
      </c>
      <c r="U23" s="10">
        <f t="shared" si="2"/>
        <v>0</v>
      </c>
      <c r="V23" s="10">
        <f t="shared" si="3"/>
        <v>0</v>
      </c>
      <c r="W23" s="10">
        <f t="shared" si="4"/>
        <v>0</v>
      </c>
      <c r="X23" s="10">
        <f t="shared" si="5"/>
        <v>0</v>
      </c>
      <c r="Y23" s="10">
        <f t="shared" si="6"/>
        <v>0</v>
      </c>
      <c r="Z23" s="10">
        <f t="shared" si="7"/>
        <v>0</v>
      </c>
      <c r="AA23" s="10">
        <f t="shared" si="8"/>
        <v>0</v>
      </c>
      <c r="AB23" s="10">
        <f t="shared" si="9"/>
        <v>0</v>
      </c>
      <c r="AC23" s="10">
        <f t="shared" si="10"/>
        <v>0</v>
      </c>
      <c r="AD23" s="10">
        <f t="shared" si="11"/>
        <v>0</v>
      </c>
      <c r="AE23" s="10"/>
      <c r="AF23" s="10"/>
      <c r="AG23" s="10"/>
      <c r="AH23" s="10"/>
      <c r="AI23" s="10"/>
    </row>
    <row r="24" spans="1:35" ht="19.5" customHeight="1" x14ac:dyDescent="0.25">
      <c r="A24" s="4">
        <v>6</v>
      </c>
      <c r="B24" s="5" t="s">
        <v>85</v>
      </c>
      <c r="C24" s="5" t="s">
        <v>5</v>
      </c>
      <c r="D24" s="18">
        <v>0</v>
      </c>
      <c r="E24" s="18">
        <v>0</v>
      </c>
      <c r="F24" s="18">
        <v>0</v>
      </c>
      <c r="G24" s="18">
        <v>0</v>
      </c>
      <c r="H24" s="18">
        <v>0</v>
      </c>
      <c r="I24" s="18">
        <v>0</v>
      </c>
      <c r="J24" s="18">
        <v>0</v>
      </c>
      <c r="K24" s="18">
        <v>4</v>
      </c>
      <c r="L24" s="18">
        <v>0</v>
      </c>
      <c r="M24" s="18">
        <v>0</v>
      </c>
      <c r="N24" s="18">
        <v>0</v>
      </c>
      <c r="O24" s="18">
        <v>4</v>
      </c>
      <c r="P24" s="19">
        <f t="shared" si="12"/>
        <v>8</v>
      </c>
      <c r="Q24" s="28"/>
      <c r="R24" s="24"/>
      <c r="S24" s="10">
        <f t="shared" si="0"/>
        <v>0</v>
      </c>
      <c r="T24" s="10">
        <f t="shared" si="1"/>
        <v>0</v>
      </c>
      <c r="U24" s="10">
        <f t="shared" si="2"/>
        <v>0</v>
      </c>
      <c r="V24" s="10">
        <f t="shared" si="3"/>
        <v>0</v>
      </c>
      <c r="W24" s="10">
        <f t="shared" si="4"/>
        <v>0</v>
      </c>
      <c r="X24" s="10">
        <f t="shared" si="5"/>
        <v>0</v>
      </c>
      <c r="Y24" s="10">
        <f t="shared" si="6"/>
        <v>0</v>
      </c>
      <c r="Z24" s="10">
        <f t="shared" si="7"/>
        <v>0</v>
      </c>
      <c r="AA24" s="10">
        <f t="shared" si="8"/>
        <v>0</v>
      </c>
      <c r="AB24" s="10">
        <f t="shared" si="9"/>
        <v>0</v>
      </c>
      <c r="AC24" s="10">
        <f t="shared" si="10"/>
        <v>0</v>
      </c>
      <c r="AD24" s="10">
        <f t="shared" si="11"/>
        <v>0</v>
      </c>
      <c r="AE24" s="10"/>
      <c r="AF24" s="10"/>
      <c r="AG24" s="10"/>
      <c r="AH24" s="10"/>
      <c r="AI24" s="10"/>
    </row>
    <row r="25" spans="1:35" ht="19.5" customHeight="1" x14ac:dyDescent="0.25">
      <c r="A25" s="4">
        <v>7</v>
      </c>
      <c r="B25" s="5" t="s">
        <v>86</v>
      </c>
      <c r="C25" s="5" t="s">
        <v>5</v>
      </c>
      <c r="D25" s="18">
        <v>0</v>
      </c>
      <c r="E25" s="18">
        <v>0</v>
      </c>
      <c r="F25" s="18">
        <v>0</v>
      </c>
      <c r="G25" s="18">
        <v>0</v>
      </c>
      <c r="H25" s="18">
        <v>0</v>
      </c>
      <c r="I25" s="18">
        <v>0</v>
      </c>
      <c r="J25" s="18">
        <v>0</v>
      </c>
      <c r="K25" s="18">
        <v>3</v>
      </c>
      <c r="L25" s="18">
        <v>0</v>
      </c>
      <c r="M25" s="18">
        <v>0</v>
      </c>
      <c r="N25" s="18">
        <v>0</v>
      </c>
      <c r="O25" s="18">
        <v>3</v>
      </c>
      <c r="P25" s="19">
        <f t="shared" si="12"/>
        <v>6</v>
      </c>
      <c r="Q25" s="28"/>
      <c r="R25" s="24"/>
      <c r="S25" s="10">
        <f t="shared" si="0"/>
        <v>0</v>
      </c>
      <c r="T25" s="10">
        <f t="shared" si="1"/>
        <v>0</v>
      </c>
      <c r="U25" s="10">
        <f t="shared" si="2"/>
        <v>0</v>
      </c>
      <c r="V25" s="10">
        <f t="shared" si="3"/>
        <v>0</v>
      </c>
      <c r="W25" s="10">
        <f t="shared" si="4"/>
        <v>0</v>
      </c>
      <c r="X25" s="10">
        <f t="shared" si="5"/>
        <v>0</v>
      </c>
      <c r="Y25" s="10">
        <f t="shared" si="6"/>
        <v>0</v>
      </c>
      <c r="Z25" s="10">
        <f t="shared" si="7"/>
        <v>0</v>
      </c>
      <c r="AA25" s="10">
        <f t="shared" si="8"/>
        <v>0</v>
      </c>
      <c r="AB25" s="10">
        <f t="shared" si="9"/>
        <v>0</v>
      </c>
      <c r="AC25" s="10">
        <f t="shared" si="10"/>
        <v>0</v>
      </c>
      <c r="AD25" s="10">
        <f t="shared" si="11"/>
        <v>0</v>
      </c>
      <c r="AE25" s="10"/>
      <c r="AF25" s="10"/>
      <c r="AG25" s="10"/>
      <c r="AH25" s="10"/>
      <c r="AI25" s="10"/>
    </row>
    <row r="26" spans="1:35" ht="19.5" customHeight="1" x14ac:dyDescent="0.25">
      <c r="A26" s="4">
        <v>8</v>
      </c>
      <c r="B26" s="4" t="s">
        <v>87</v>
      </c>
      <c r="C26" s="5" t="s">
        <v>5</v>
      </c>
      <c r="D26" s="18">
        <v>0</v>
      </c>
      <c r="E26" s="18">
        <v>0</v>
      </c>
      <c r="F26" s="18">
        <v>0</v>
      </c>
      <c r="G26" s="18">
        <v>0</v>
      </c>
      <c r="H26" s="18">
        <v>0</v>
      </c>
      <c r="I26" s="18">
        <v>0</v>
      </c>
      <c r="J26" s="18">
        <v>0</v>
      </c>
      <c r="K26" s="18">
        <v>3</v>
      </c>
      <c r="L26" s="18">
        <v>0</v>
      </c>
      <c r="M26" s="18">
        <v>0</v>
      </c>
      <c r="N26" s="18">
        <v>0</v>
      </c>
      <c r="O26" s="18">
        <v>3</v>
      </c>
      <c r="P26" s="19">
        <f t="shared" si="12"/>
        <v>6</v>
      </c>
      <c r="Q26" s="28"/>
      <c r="R26" s="24"/>
      <c r="S26" s="10">
        <f t="shared" si="0"/>
        <v>0</v>
      </c>
      <c r="T26" s="10">
        <f t="shared" si="1"/>
        <v>0</v>
      </c>
      <c r="U26" s="10">
        <f t="shared" si="2"/>
        <v>0</v>
      </c>
      <c r="V26" s="10">
        <f t="shared" si="3"/>
        <v>0</v>
      </c>
      <c r="W26" s="10">
        <f t="shared" si="4"/>
        <v>0</v>
      </c>
      <c r="X26" s="10">
        <f t="shared" si="5"/>
        <v>0</v>
      </c>
      <c r="Y26" s="10">
        <f t="shared" si="6"/>
        <v>0</v>
      </c>
      <c r="Z26" s="10">
        <f t="shared" si="7"/>
        <v>0</v>
      </c>
      <c r="AA26" s="10">
        <f t="shared" si="8"/>
        <v>0</v>
      </c>
      <c r="AB26" s="10">
        <f t="shared" si="9"/>
        <v>0</v>
      </c>
      <c r="AC26" s="10">
        <f t="shared" si="10"/>
        <v>0</v>
      </c>
      <c r="AD26" s="10">
        <f t="shared" si="11"/>
        <v>0</v>
      </c>
      <c r="AE26" s="10"/>
      <c r="AF26" s="10"/>
      <c r="AG26" s="10"/>
      <c r="AH26" s="10"/>
      <c r="AI26" s="10"/>
    </row>
    <row r="27" spans="1:35" ht="19.5" customHeight="1" x14ac:dyDescent="0.25">
      <c r="A27" s="4">
        <v>9</v>
      </c>
      <c r="B27" s="5" t="s">
        <v>88</v>
      </c>
      <c r="C27" s="5" t="s">
        <v>5</v>
      </c>
      <c r="D27" s="18">
        <v>4</v>
      </c>
      <c r="E27" s="18">
        <v>4</v>
      </c>
      <c r="F27" s="18">
        <v>4</v>
      </c>
      <c r="G27" s="18">
        <v>4</v>
      </c>
      <c r="H27" s="18">
        <v>4</v>
      </c>
      <c r="I27" s="18">
        <v>4</v>
      </c>
      <c r="J27" s="18">
        <v>4</v>
      </c>
      <c r="K27" s="18">
        <v>4</v>
      </c>
      <c r="L27" s="18">
        <v>4</v>
      </c>
      <c r="M27" s="18">
        <v>4</v>
      </c>
      <c r="N27" s="18">
        <v>4</v>
      </c>
      <c r="O27" s="18">
        <v>4</v>
      </c>
      <c r="P27" s="19">
        <f t="shared" si="12"/>
        <v>48</v>
      </c>
      <c r="Q27" s="28"/>
      <c r="R27" s="24"/>
      <c r="S27" s="10">
        <f t="shared" si="0"/>
        <v>0</v>
      </c>
      <c r="T27" s="10">
        <f t="shared" si="1"/>
        <v>0</v>
      </c>
      <c r="U27" s="10">
        <f t="shared" si="2"/>
        <v>0</v>
      </c>
      <c r="V27" s="10">
        <f t="shared" si="3"/>
        <v>0</v>
      </c>
      <c r="W27" s="10">
        <f t="shared" si="4"/>
        <v>0</v>
      </c>
      <c r="X27" s="10">
        <f t="shared" si="5"/>
        <v>0</v>
      </c>
      <c r="Y27" s="10">
        <f t="shared" si="6"/>
        <v>0</v>
      </c>
      <c r="Z27" s="10">
        <f t="shared" si="7"/>
        <v>0</v>
      </c>
      <c r="AA27" s="10">
        <f t="shared" si="8"/>
        <v>0</v>
      </c>
      <c r="AB27" s="10">
        <f t="shared" si="9"/>
        <v>0</v>
      </c>
      <c r="AC27" s="10">
        <f t="shared" si="10"/>
        <v>0</v>
      </c>
      <c r="AD27" s="10">
        <f t="shared" si="11"/>
        <v>0</v>
      </c>
      <c r="AE27" s="10"/>
      <c r="AF27" s="10"/>
      <c r="AG27" s="10"/>
      <c r="AH27" s="10"/>
      <c r="AI27" s="10"/>
    </row>
    <row r="28" spans="1:35" ht="19.5" customHeight="1" x14ac:dyDescent="0.25">
      <c r="A28" s="4">
        <v>10</v>
      </c>
      <c r="B28" s="5" t="s">
        <v>89</v>
      </c>
      <c r="C28" s="5" t="s">
        <v>5</v>
      </c>
      <c r="D28" s="18">
        <v>3</v>
      </c>
      <c r="E28" s="18">
        <v>3</v>
      </c>
      <c r="F28" s="18">
        <v>3</v>
      </c>
      <c r="G28" s="18">
        <v>0</v>
      </c>
      <c r="H28" s="18">
        <v>0</v>
      </c>
      <c r="I28" s="18">
        <v>0</v>
      </c>
      <c r="J28" s="18">
        <v>0</v>
      </c>
      <c r="K28" s="18">
        <v>3</v>
      </c>
      <c r="L28" s="18">
        <v>0</v>
      </c>
      <c r="M28" s="18">
        <v>0</v>
      </c>
      <c r="N28" s="18">
        <v>0</v>
      </c>
      <c r="O28" s="18">
        <v>3</v>
      </c>
      <c r="P28" s="19">
        <f t="shared" si="12"/>
        <v>15</v>
      </c>
      <c r="Q28" s="28"/>
      <c r="R28" s="24"/>
      <c r="S28" s="10">
        <f t="shared" si="0"/>
        <v>0</v>
      </c>
      <c r="T28" s="10">
        <f t="shared" si="1"/>
        <v>0</v>
      </c>
      <c r="U28" s="10">
        <f t="shared" si="2"/>
        <v>0</v>
      </c>
      <c r="V28" s="10">
        <f t="shared" si="3"/>
        <v>0</v>
      </c>
      <c r="W28" s="10">
        <f t="shared" si="4"/>
        <v>0</v>
      </c>
      <c r="X28" s="10">
        <f t="shared" si="5"/>
        <v>0</v>
      </c>
      <c r="Y28" s="10">
        <f t="shared" si="6"/>
        <v>0</v>
      </c>
      <c r="Z28" s="10">
        <f t="shared" si="7"/>
        <v>0</v>
      </c>
      <c r="AA28" s="10">
        <f t="shared" si="8"/>
        <v>0</v>
      </c>
      <c r="AB28" s="10">
        <f t="shared" si="9"/>
        <v>0</v>
      </c>
      <c r="AC28" s="10">
        <f t="shared" si="10"/>
        <v>0</v>
      </c>
      <c r="AD28" s="10">
        <f t="shared" si="11"/>
        <v>0</v>
      </c>
      <c r="AE28" s="10"/>
      <c r="AF28" s="10"/>
      <c r="AG28" s="10"/>
      <c r="AH28" s="10"/>
      <c r="AI28" s="10"/>
    </row>
    <row r="29" spans="1:35" ht="19.5" customHeight="1" x14ac:dyDescent="0.25">
      <c r="A29" s="4">
        <v>11</v>
      </c>
      <c r="B29" s="5" t="s">
        <v>90</v>
      </c>
      <c r="C29" s="5" t="s">
        <v>5</v>
      </c>
      <c r="D29" s="18">
        <v>0</v>
      </c>
      <c r="E29" s="18">
        <v>0</v>
      </c>
      <c r="F29" s="18">
        <v>0</v>
      </c>
      <c r="G29" s="18">
        <v>3</v>
      </c>
      <c r="H29" s="18">
        <v>3</v>
      </c>
      <c r="I29" s="18">
        <v>3</v>
      </c>
      <c r="J29" s="18">
        <v>3</v>
      </c>
      <c r="K29" s="18">
        <v>3</v>
      </c>
      <c r="L29" s="18">
        <v>3</v>
      </c>
      <c r="M29" s="18">
        <v>3</v>
      </c>
      <c r="N29" s="18">
        <v>3</v>
      </c>
      <c r="O29" s="18">
        <v>3</v>
      </c>
      <c r="P29" s="19">
        <f t="shared" si="12"/>
        <v>27</v>
      </c>
      <c r="Q29" s="28"/>
      <c r="R29" s="24"/>
      <c r="S29" s="10">
        <f t="shared" si="0"/>
        <v>0</v>
      </c>
      <c r="T29" s="10">
        <f t="shared" si="1"/>
        <v>0</v>
      </c>
      <c r="U29" s="10">
        <f t="shared" si="2"/>
        <v>0</v>
      </c>
      <c r="V29" s="10">
        <f t="shared" si="3"/>
        <v>0</v>
      </c>
      <c r="W29" s="10">
        <f t="shared" si="4"/>
        <v>0</v>
      </c>
      <c r="X29" s="10">
        <f t="shared" si="5"/>
        <v>0</v>
      </c>
      <c r="Y29" s="10">
        <f t="shared" si="6"/>
        <v>0</v>
      </c>
      <c r="Z29" s="10">
        <f t="shared" si="7"/>
        <v>0</v>
      </c>
      <c r="AA29" s="10">
        <f t="shared" si="8"/>
        <v>0</v>
      </c>
      <c r="AB29" s="10">
        <f t="shared" si="9"/>
        <v>0</v>
      </c>
      <c r="AC29" s="10">
        <f t="shared" si="10"/>
        <v>0</v>
      </c>
      <c r="AD29" s="10">
        <f t="shared" si="11"/>
        <v>0</v>
      </c>
      <c r="AE29" s="10"/>
      <c r="AF29" s="10"/>
      <c r="AG29" s="10"/>
      <c r="AH29" s="10"/>
      <c r="AI29" s="10"/>
    </row>
    <row r="30" spans="1:35" ht="19.5" customHeight="1" x14ac:dyDescent="0.25">
      <c r="A30" s="4">
        <v>12</v>
      </c>
      <c r="B30" s="5" t="s">
        <v>91</v>
      </c>
      <c r="C30" s="5" t="s">
        <v>5</v>
      </c>
      <c r="D30" s="18">
        <v>0</v>
      </c>
      <c r="E30" s="18">
        <v>0</v>
      </c>
      <c r="F30" s="18">
        <v>0</v>
      </c>
      <c r="G30" s="18">
        <v>0</v>
      </c>
      <c r="H30" s="18">
        <v>0</v>
      </c>
      <c r="I30" s="18">
        <v>0</v>
      </c>
      <c r="J30" s="18">
        <v>0</v>
      </c>
      <c r="K30" s="18">
        <v>2</v>
      </c>
      <c r="L30" s="18">
        <v>0</v>
      </c>
      <c r="M30" s="18">
        <v>0</v>
      </c>
      <c r="N30" s="18">
        <v>0</v>
      </c>
      <c r="O30" s="18">
        <v>2</v>
      </c>
      <c r="P30" s="19">
        <f t="shared" si="12"/>
        <v>4</v>
      </c>
      <c r="Q30" s="28"/>
      <c r="R30" s="24"/>
      <c r="S30" s="10">
        <f t="shared" si="0"/>
        <v>0</v>
      </c>
      <c r="T30" s="10">
        <f t="shared" si="1"/>
        <v>0</v>
      </c>
      <c r="U30" s="10">
        <f t="shared" si="2"/>
        <v>0</v>
      </c>
      <c r="V30" s="10">
        <f t="shared" si="3"/>
        <v>0</v>
      </c>
      <c r="W30" s="10">
        <f t="shared" si="4"/>
        <v>0</v>
      </c>
      <c r="X30" s="10">
        <f t="shared" si="5"/>
        <v>0</v>
      </c>
      <c r="Y30" s="10">
        <f t="shared" si="6"/>
        <v>0</v>
      </c>
      <c r="Z30" s="10">
        <f t="shared" si="7"/>
        <v>0</v>
      </c>
      <c r="AA30" s="10">
        <f t="shared" si="8"/>
        <v>0</v>
      </c>
      <c r="AB30" s="10">
        <f t="shared" si="9"/>
        <v>0</v>
      </c>
      <c r="AC30" s="10">
        <f t="shared" si="10"/>
        <v>0</v>
      </c>
      <c r="AD30" s="10">
        <f t="shared" si="11"/>
        <v>0</v>
      </c>
      <c r="AE30" s="10"/>
      <c r="AF30" s="10"/>
      <c r="AG30" s="10"/>
      <c r="AH30" s="10"/>
      <c r="AI30" s="10"/>
    </row>
    <row r="31" spans="1:35" ht="19.5" customHeight="1" x14ac:dyDescent="0.25">
      <c r="A31" s="4">
        <v>13</v>
      </c>
      <c r="B31" s="5" t="s">
        <v>92</v>
      </c>
      <c r="C31" s="5" t="s">
        <v>5</v>
      </c>
      <c r="D31" s="18">
        <v>2</v>
      </c>
      <c r="E31" s="18">
        <v>2</v>
      </c>
      <c r="F31" s="18">
        <v>2</v>
      </c>
      <c r="G31" s="18">
        <v>2</v>
      </c>
      <c r="H31" s="18">
        <v>2</v>
      </c>
      <c r="I31" s="18">
        <v>2</v>
      </c>
      <c r="J31" s="18">
        <v>2</v>
      </c>
      <c r="K31" s="18">
        <v>2</v>
      </c>
      <c r="L31" s="18">
        <v>2</v>
      </c>
      <c r="M31" s="18">
        <v>2</v>
      </c>
      <c r="N31" s="18">
        <v>2</v>
      </c>
      <c r="O31" s="18">
        <v>0</v>
      </c>
      <c r="P31" s="19">
        <f t="shared" si="12"/>
        <v>22</v>
      </c>
      <c r="Q31" s="28"/>
      <c r="R31" s="24"/>
      <c r="S31" s="10">
        <f t="shared" si="0"/>
        <v>0</v>
      </c>
      <c r="T31" s="10">
        <f t="shared" si="1"/>
        <v>0</v>
      </c>
      <c r="U31" s="10">
        <f t="shared" si="2"/>
        <v>0</v>
      </c>
      <c r="V31" s="10">
        <f t="shared" si="3"/>
        <v>0</v>
      </c>
      <c r="W31" s="10">
        <f t="shared" si="4"/>
        <v>0</v>
      </c>
      <c r="X31" s="10">
        <f t="shared" si="5"/>
        <v>0</v>
      </c>
      <c r="Y31" s="10">
        <f t="shared" si="6"/>
        <v>0</v>
      </c>
      <c r="Z31" s="10">
        <f t="shared" si="7"/>
        <v>0</v>
      </c>
      <c r="AA31" s="10">
        <f t="shared" si="8"/>
        <v>0</v>
      </c>
      <c r="AB31" s="10">
        <f t="shared" si="9"/>
        <v>0</v>
      </c>
      <c r="AC31" s="10">
        <f t="shared" si="10"/>
        <v>0</v>
      </c>
      <c r="AD31" s="10">
        <f t="shared" si="11"/>
        <v>0</v>
      </c>
      <c r="AE31" s="10"/>
      <c r="AF31" s="10"/>
      <c r="AG31" s="10"/>
      <c r="AH31" s="10"/>
      <c r="AI31" s="10"/>
    </row>
    <row r="32" spans="1:35" ht="19.5" customHeight="1" x14ac:dyDescent="0.25">
      <c r="A32" s="4">
        <v>14</v>
      </c>
      <c r="B32" s="5" t="s">
        <v>93</v>
      </c>
      <c r="C32" s="5" t="s">
        <v>5</v>
      </c>
      <c r="D32" s="18">
        <v>2</v>
      </c>
      <c r="E32" s="18">
        <v>2</v>
      </c>
      <c r="F32" s="18">
        <v>2</v>
      </c>
      <c r="G32" s="18">
        <v>2</v>
      </c>
      <c r="H32" s="18">
        <v>2</v>
      </c>
      <c r="I32" s="18">
        <v>2</v>
      </c>
      <c r="J32" s="18">
        <v>2</v>
      </c>
      <c r="K32" s="18">
        <v>2</v>
      </c>
      <c r="L32" s="18">
        <v>2</v>
      </c>
      <c r="M32" s="18">
        <v>2</v>
      </c>
      <c r="N32" s="18">
        <v>2</v>
      </c>
      <c r="O32" s="18">
        <v>2</v>
      </c>
      <c r="P32" s="19">
        <f t="shared" si="12"/>
        <v>24</v>
      </c>
      <c r="Q32" s="28"/>
      <c r="R32" s="24"/>
      <c r="S32" s="10">
        <f t="shared" si="0"/>
        <v>0</v>
      </c>
      <c r="T32" s="10">
        <f t="shared" si="1"/>
        <v>0</v>
      </c>
      <c r="U32" s="10">
        <f t="shared" si="2"/>
        <v>0</v>
      </c>
      <c r="V32" s="10">
        <f t="shared" si="3"/>
        <v>0</v>
      </c>
      <c r="W32" s="10">
        <f t="shared" si="4"/>
        <v>0</v>
      </c>
      <c r="X32" s="10">
        <f t="shared" si="5"/>
        <v>0</v>
      </c>
      <c r="Y32" s="10">
        <f t="shared" si="6"/>
        <v>0</v>
      </c>
      <c r="Z32" s="10">
        <f t="shared" si="7"/>
        <v>0</v>
      </c>
      <c r="AA32" s="10">
        <f t="shared" si="8"/>
        <v>0</v>
      </c>
      <c r="AB32" s="10">
        <f t="shared" si="9"/>
        <v>0</v>
      </c>
      <c r="AC32" s="10">
        <f t="shared" si="10"/>
        <v>0</v>
      </c>
      <c r="AD32" s="10">
        <f t="shared" si="11"/>
        <v>0</v>
      </c>
      <c r="AE32" s="10"/>
      <c r="AF32" s="10"/>
      <c r="AG32" s="10"/>
      <c r="AH32" s="10"/>
      <c r="AI32" s="10"/>
    </row>
    <row r="33" spans="1:35" ht="19.5" customHeight="1" x14ac:dyDescent="0.25">
      <c r="A33" s="4">
        <v>15</v>
      </c>
      <c r="B33" s="5" t="s">
        <v>94</v>
      </c>
      <c r="C33" s="5" t="s">
        <v>5</v>
      </c>
      <c r="D33" s="18">
        <v>2</v>
      </c>
      <c r="E33" s="18">
        <v>2</v>
      </c>
      <c r="F33" s="18">
        <v>2</v>
      </c>
      <c r="G33" s="18">
        <v>2</v>
      </c>
      <c r="H33" s="18">
        <v>2</v>
      </c>
      <c r="I33" s="18">
        <v>2</v>
      </c>
      <c r="J33" s="18">
        <v>2</v>
      </c>
      <c r="K33" s="18">
        <v>2</v>
      </c>
      <c r="L33" s="18">
        <v>2</v>
      </c>
      <c r="M33" s="18">
        <v>2</v>
      </c>
      <c r="N33" s="18">
        <v>2</v>
      </c>
      <c r="O33" s="18">
        <v>2</v>
      </c>
      <c r="P33" s="19">
        <f t="shared" si="12"/>
        <v>24</v>
      </c>
      <c r="Q33" s="28"/>
      <c r="R33" s="24"/>
      <c r="S33" s="10">
        <f t="shared" si="0"/>
        <v>0</v>
      </c>
      <c r="T33" s="10">
        <f t="shared" si="1"/>
        <v>0</v>
      </c>
      <c r="U33" s="10">
        <f t="shared" si="2"/>
        <v>0</v>
      </c>
      <c r="V33" s="10">
        <f t="shared" si="3"/>
        <v>0</v>
      </c>
      <c r="W33" s="10">
        <f t="shared" si="4"/>
        <v>0</v>
      </c>
      <c r="X33" s="10">
        <f t="shared" si="5"/>
        <v>0</v>
      </c>
      <c r="Y33" s="10">
        <f t="shared" si="6"/>
        <v>0</v>
      </c>
      <c r="Z33" s="10">
        <f t="shared" si="7"/>
        <v>0</v>
      </c>
      <c r="AA33" s="10">
        <f t="shared" si="8"/>
        <v>0</v>
      </c>
      <c r="AB33" s="10">
        <f t="shared" si="9"/>
        <v>0</v>
      </c>
      <c r="AC33" s="10">
        <f t="shared" si="10"/>
        <v>0</v>
      </c>
      <c r="AD33" s="10">
        <f t="shared" si="11"/>
        <v>0</v>
      </c>
      <c r="AE33" s="10"/>
      <c r="AF33" s="10"/>
      <c r="AG33" s="10"/>
      <c r="AH33" s="10"/>
      <c r="AI33" s="10"/>
    </row>
    <row r="34" spans="1:35" ht="19.5" customHeight="1" x14ac:dyDescent="0.25">
      <c r="A34" s="4">
        <v>16</v>
      </c>
      <c r="B34" s="4" t="s">
        <v>95</v>
      </c>
      <c r="C34" s="5" t="s">
        <v>5</v>
      </c>
      <c r="D34" s="18">
        <v>2</v>
      </c>
      <c r="E34" s="18">
        <v>2</v>
      </c>
      <c r="F34" s="18">
        <v>2</v>
      </c>
      <c r="G34" s="18">
        <v>2</v>
      </c>
      <c r="H34" s="18">
        <v>2</v>
      </c>
      <c r="I34" s="18">
        <v>2</v>
      </c>
      <c r="J34" s="18">
        <v>2</v>
      </c>
      <c r="K34" s="18">
        <v>2</v>
      </c>
      <c r="L34" s="18">
        <v>2</v>
      </c>
      <c r="M34" s="18">
        <v>2</v>
      </c>
      <c r="N34" s="18">
        <v>2</v>
      </c>
      <c r="O34" s="18">
        <v>2</v>
      </c>
      <c r="P34" s="19">
        <f t="shared" si="12"/>
        <v>24</v>
      </c>
      <c r="Q34" s="28"/>
      <c r="R34" s="24"/>
      <c r="S34" s="10">
        <f t="shared" si="0"/>
        <v>0</v>
      </c>
      <c r="T34" s="10">
        <f t="shared" si="1"/>
        <v>0</v>
      </c>
      <c r="U34" s="10">
        <f t="shared" si="2"/>
        <v>0</v>
      </c>
      <c r="V34" s="10">
        <f t="shared" si="3"/>
        <v>0</v>
      </c>
      <c r="W34" s="10">
        <f t="shared" si="4"/>
        <v>0</v>
      </c>
      <c r="X34" s="10">
        <f t="shared" si="5"/>
        <v>0</v>
      </c>
      <c r="Y34" s="10">
        <f t="shared" si="6"/>
        <v>0</v>
      </c>
      <c r="Z34" s="10">
        <f t="shared" si="7"/>
        <v>0</v>
      </c>
      <c r="AA34" s="10">
        <f t="shared" si="8"/>
        <v>0</v>
      </c>
      <c r="AB34" s="10">
        <f t="shared" si="9"/>
        <v>0</v>
      </c>
      <c r="AC34" s="10">
        <f t="shared" si="10"/>
        <v>0</v>
      </c>
      <c r="AD34" s="10">
        <f t="shared" si="11"/>
        <v>0</v>
      </c>
      <c r="AE34" s="10"/>
      <c r="AF34" s="10"/>
      <c r="AG34" s="10"/>
      <c r="AH34" s="10"/>
      <c r="AI34" s="10"/>
    </row>
    <row r="35" spans="1:35" ht="19.5" customHeight="1" x14ac:dyDescent="0.25">
      <c r="A35" s="4">
        <v>17</v>
      </c>
      <c r="B35" s="5" t="s">
        <v>96</v>
      </c>
      <c r="C35" s="5" t="s">
        <v>5</v>
      </c>
      <c r="D35" s="18">
        <v>3</v>
      </c>
      <c r="E35" s="18">
        <v>3</v>
      </c>
      <c r="F35" s="18">
        <v>3</v>
      </c>
      <c r="G35" s="18">
        <v>3</v>
      </c>
      <c r="H35" s="18">
        <v>3</v>
      </c>
      <c r="I35" s="18">
        <v>3</v>
      </c>
      <c r="J35" s="18">
        <v>3</v>
      </c>
      <c r="K35" s="18">
        <v>2</v>
      </c>
      <c r="L35" s="18">
        <v>3</v>
      </c>
      <c r="M35" s="18">
        <v>3</v>
      </c>
      <c r="N35" s="18">
        <v>3</v>
      </c>
      <c r="O35" s="18">
        <v>3</v>
      </c>
      <c r="P35" s="19">
        <f t="shared" si="12"/>
        <v>35</v>
      </c>
      <c r="Q35" s="28"/>
      <c r="R35" s="24"/>
      <c r="S35" s="10">
        <f t="shared" si="0"/>
        <v>0</v>
      </c>
      <c r="T35" s="10">
        <f t="shared" si="1"/>
        <v>0</v>
      </c>
      <c r="U35" s="10">
        <f t="shared" si="2"/>
        <v>0</v>
      </c>
      <c r="V35" s="10">
        <f t="shared" si="3"/>
        <v>0</v>
      </c>
      <c r="W35" s="10">
        <f t="shared" si="4"/>
        <v>0</v>
      </c>
      <c r="X35" s="10">
        <f t="shared" si="5"/>
        <v>0</v>
      </c>
      <c r="Y35" s="10">
        <f t="shared" si="6"/>
        <v>0</v>
      </c>
      <c r="Z35" s="10">
        <f t="shared" si="7"/>
        <v>0</v>
      </c>
      <c r="AA35" s="10">
        <f t="shared" si="8"/>
        <v>0</v>
      </c>
      <c r="AB35" s="10">
        <f t="shared" si="9"/>
        <v>0</v>
      </c>
      <c r="AC35" s="10">
        <f t="shared" si="10"/>
        <v>0</v>
      </c>
      <c r="AD35" s="10">
        <f t="shared" si="11"/>
        <v>0</v>
      </c>
      <c r="AE35" s="10"/>
      <c r="AF35" s="10"/>
      <c r="AG35" s="10"/>
      <c r="AH35" s="10"/>
      <c r="AI35" s="10"/>
    </row>
    <row r="36" spans="1:35" ht="19.5" customHeight="1" x14ac:dyDescent="0.25">
      <c r="A36" s="4">
        <v>18</v>
      </c>
      <c r="B36" s="5" t="s">
        <v>99</v>
      </c>
      <c r="C36" s="5" t="s">
        <v>5</v>
      </c>
      <c r="D36" s="18">
        <v>0</v>
      </c>
      <c r="E36" s="18">
        <v>0</v>
      </c>
      <c r="F36" s="18">
        <v>0</v>
      </c>
      <c r="G36" s="18">
        <v>0</v>
      </c>
      <c r="H36" s="18">
        <v>0</v>
      </c>
      <c r="I36" s="18">
        <v>0</v>
      </c>
      <c r="J36" s="18">
        <v>0</v>
      </c>
      <c r="K36" s="18">
        <v>2</v>
      </c>
      <c r="L36" s="18">
        <v>0</v>
      </c>
      <c r="M36" s="18">
        <v>0</v>
      </c>
      <c r="N36" s="18">
        <v>0</v>
      </c>
      <c r="O36" s="18">
        <v>2</v>
      </c>
      <c r="P36" s="19">
        <f t="shared" si="12"/>
        <v>4</v>
      </c>
      <c r="Q36" s="28"/>
      <c r="R36" s="24"/>
      <c r="S36" s="10">
        <f t="shared" si="0"/>
        <v>0</v>
      </c>
      <c r="T36" s="10">
        <f t="shared" si="1"/>
        <v>0</v>
      </c>
      <c r="U36" s="10">
        <f t="shared" si="2"/>
        <v>0</v>
      </c>
      <c r="V36" s="10">
        <f t="shared" si="3"/>
        <v>0</v>
      </c>
      <c r="W36" s="10">
        <f t="shared" si="4"/>
        <v>0</v>
      </c>
      <c r="X36" s="10">
        <f t="shared" si="5"/>
        <v>0</v>
      </c>
      <c r="Y36" s="10">
        <f t="shared" si="6"/>
        <v>0</v>
      </c>
      <c r="Z36" s="10">
        <f t="shared" si="7"/>
        <v>0</v>
      </c>
      <c r="AA36" s="10">
        <f t="shared" si="8"/>
        <v>0</v>
      </c>
      <c r="AB36" s="10">
        <f t="shared" si="9"/>
        <v>0</v>
      </c>
      <c r="AC36" s="10">
        <f t="shared" si="10"/>
        <v>0</v>
      </c>
      <c r="AD36" s="10">
        <f t="shared" si="11"/>
        <v>0</v>
      </c>
      <c r="AE36" s="10"/>
      <c r="AF36" s="10"/>
      <c r="AG36" s="10"/>
      <c r="AH36" s="10"/>
      <c r="AI36" s="10"/>
    </row>
    <row r="37" spans="1:35" ht="19.5" customHeight="1" x14ac:dyDescent="0.25">
      <c r="A37" s="4">
        <v>19</v>
      </c>
      <c r="B37" s="5" t="s">
        <v>98</v>
      </c>
      <c r="C37" s="5" t="s">
        <v>5</v>
      </c>
      <c r="D37" s="18">
        <v>0</v>
      </c>
      <c r="E37" s="18">
        <v>0</v>
      </c>
      <c r="F37" s="18">
        <v>0</v>
      </c>
      <c r="G37" s="18">
        <v>0</v>
      </c>
      <c r="H37" s="18">
        <v>0</v>
      </c>
      <c r="I37" s="18">
        <v>0</v>
      </c>
      <c r="J37" s="18">
        <v>0</v>
      </c>
      <c r="K37" s="18">
        <v>3</v>
      </c>
      <c r="L37" s="18">
        <v>0</v>
      </c>
      <c r="M37" s="18">
        <v>0</v>
      </c>
      <c r="N37" s="18">
        <v>0</v>
      </c>
      <c r="O37" s="18">
        <v>3</v>
      </c>
      <c r="P37" s="19">
        <f t="shared" si="12"/>
        <v>6</v>
      </c>
      <c r="Q37" s="28"/>
      <c r="R37" s="24"/>
      <c r="S37" s="10">
        <f t="shared" si="0"/>
        <v>0</v>
      </c>
      <c r="T37" s="10">
        <f t="shared" si="1"/>
        <v>0</v>
      </c>
      <c r="U37" s="10">
        <f t="shared" si="2"/>
        <v>0</v>
      </c>
      <c r="V37" s="10">
        <f t="shared" si="3"/>
        <v>0</v>
      </c>
      <c r="W37" s="10">
        <f t="shared" si="4"/>
        <v>0</v>
      </c>
      <c r="X37" s="10">
        <f t="shared" si="5"/>
        <v>0</v>
      </c>
      <c r="Y37" s="10">
        <f t="shared" si="6"/>
        <v>0</v>
      </c>
      <c r="Z37" s="10">
        <f t="shared" si="7"/>
        <v>0</v>
      </c>
      <c r="AA37" s="10">
        <f t="shared" si="8"/>
        <v>0</v>
      </c>
      <c r="AB37" s="10">
        <f t="shared" si="9"/>
        <v>0</v>
      </c>
      <c r="AC37" s="10">
        <f t="shared" si="10"/>
        <v>0</v>
      </c>
      <c r="AD37" s="10">
        <f t="shared" si="11"/>
        <v>0</v>
      </c>
      <c r="AE37" s="10"/>
      <c r="AF37" s="10"/>
      <c r="AG37" s="10"/>
      <c r="AH37" s="10"/>
      <c r="AI37" s="10"/>
    </row>
    <row r="38" spans="1:35" ht="19.5" customHeight="1" x14ac:dyDescent="0.25">
      <c r="A38" s="4">
        <v>20</v>
      </c>
      <c r="B38" s="5" t="s">
        <v>97</v>
      </c>
      <c r="C38" s="5" t="s">
        <v>5</v>
      </c>
      <c r="D38" s="18">
        <v>0</v>
      </c>
      <c r="E38" s="18">
        <v>0</v>
      </c>
      <c r="F38" s="18">
        <v>0</v>
      </c>
      <c r="G38" s="18">
        <v>0</v>
      </c>
      <c r="H38" s="18">
        <v>0</v>
      </c>
      <c r="I38" s="18">
        <v>0</v>
      </c>
      <c r="J38" s="18">
        <v>0</v>
      </c>
      <c r="K38" s="18">
        <v>3</v>
      </c>
      <c r="L38" s="18">
        <v>0</v>
      </c>
      <c r="M38" s="18">
        <v>0</v>
      </c>
      <c r="N38" s="18">
        <v>0</v>
      </c>
      <c r="O38" s="18">
        <v>3</v>
      </c>
      <c r="P38" s="19">
        <f t="shared" si="12"/>
        <v>6</v>
      </c>
      <c r="Q38" s="28"/>
      <c r="R38" s="24"/>
      <c r="S38" s="10">
        <f t="shared" si="0"/>
        <v>0</v>
      </c>
      <c r="T38" s="10">
        <f t="shared" si="1"/>
        <v>0</v>
      </c>
      <c r="U38" s="10">
        <f t="shared" si="2"/>
        <v>0</v>
      </c>
      <c r="V38" s="10">
        <f t="shared" si="3"/>
        <v>0</v>
      </c>
      <c r="W38" s="10">
        <f t="shared" si="4"/>
        <v>0</v>
      </c>
      <c r="X38" s="10">
        <f t="shared" si="5"/>
        <v>0</v>
      </c>
      <c r="Y38" s="10">
        <f t="shared" si="6"/>
        <v>0</v>
      </c>
      <c r="Z38" s="10">
        <f t="shared" si="7"/>
        <v>0</v>
      </c>
      <c r="AA38" s="10">
        <f t="shared" si="8"/>
        <v>0</v>
      </c>
      <c r="AB38" s="10">
        <f t="shared" si="9"/>
        <v>0</v>
      </c>
      <c r="AC38" s="10">
        <f t="shared" si="10"/>
        <v>0</v>
      </c>
      <c r="AD38" s="10">
        <f t="shared" si="11"/>
        <v>0</v>
      </c>
      <c r="AE38" s="10"/>
      <c r="AF38" s="10"/>
      <c r="AG38" s="10"/>
      <c r="AH38" s="10"/>
      <c r="AI38" s="10"/>
    </row>
    <row r="39" spans="1:35" ht="19.5" customHeight="1" x14ac:dyDescent="0.25">
      <c r="A39" s="4">
        <v>21</v>
      </c>
      <c r="B39" s="5" t="s">
        <v>100</v>
      </c>
      <c r="C39" s="5" t="s">
        <v>5</v>
      </c>
      <c r="D39" s="18">
        <v>2</v>
      </c>
      <c r="E39" s="18">
        <v>2</v>
      </c>
      <c r="F39" s="18">
        <v>2</v>
      </c>
      <c r="G39" s="18">
        <v>2</v>
      </c>
      <c r="H39" s="18">
        <v>2</v>
      </c>
      <c r="I39" s="18">
        <v>2</v>
      </c>
      <c r="J39" s="18">
        <v>2</v>
      </c>
      <c r="K39" s="18">
        <v>2</v>
      </c>
      <c r="L39" s="18">
        <v>2</v>
      </c>
      <c r="M39" s="18">
        <v>2</v>
      </c>
      <c r="N39" s="18">
        <v>2</v>
      </c>
      <c r="O39" s="18">
        <v>2</v>
      </c>
      <c r="P39" s="19">
        <f t="shared" si="12"/>
        <v>24</v>
      </c>
      <c r="Q39" s="28"/>
      <c r="R39" s="24"/>
      <c r="S39" s="10">
        <f t="shared" si="0"/>
        <v>0</v>
      </c>
      <c r="T39" s="10">
        <f t="shared" si="1"/>
        <v>0</v>
      </c>
      <c r="U39" s="10">
        <f t="shared" si="2"/>
        <v>0</v>
      </c>
      <c r="V39" s="10">
        <f t="shared" si="3"/>
        <v>0</v>
      </c>
      <c r="W39" s="10">
        <f t="shared" si="4"/>
        <v>0</v>
      </c>
      <c r="X39" s="10">
        <f t="shared" si="5"/>
        <v>0</v>
      </c>
      <c r="Y39" s="10">
        <f t="shared" si="6"/>
        <v>0</v>
      </c>
      <c r="Z39" s="10">
        <f t="shared" si="7"/>
        <v>0</v>
      </c>
      <c r="AA39" s="10">
        <f t="shared" si="8"/>
        <v>0</v>
      </c>
      <c r="AB39" s="10">
        <f t="shared" si="9"/>
        <v>0</v>
      </c>
      <c r="AC39" s="10">
        <f t="shared" si="10"/>
        <v>0</v>
      </c>
      <c r="AD39" s="10">
        <f t="shared" si="11"/>
        <v>0</v>
      </c>
      <c r="AE39" s="10"/>
      <c r="AF39" s="10"/>
      <c r="AG39" s="10"/>
      <c r="AH39" s="10"/>
      <c r="AI39" s="10"/>
    </row>
    <row r="40" spans="1:35" ht="19.5" customHeight="1" x14ac:dyDescent="0.25">
      <c r="A40" s="4">
        <v>22</v>
      </c>
      <c r="B40" s="5" t="s">
        <v>101</v>
      </c>
      <c r="C40" s="5" t="s">
        <v>5</v>
      </c>
      <c r="D40" s="18">
        <v>3</v>
      </c>
      <c r="E40" s="18">
        <v>3</v>
      </c>
      <c r="F40" s="18">
        <v>3</v>
      </c>
      <c r="G40" s="18">
        <v>3</v>
      </c>
      <c r="H40" s="18">
        <v>3</v>
      </c>
      <c r="I40" s="18">
        <v>3</v>
      </c>
      <c r="J40" s="18">
        <v>4</v>
      </c>
      <c r="K40" s="18">
        <v>2</v>
      </c>
      <c r="L40" s="18">
        <v>3</v>
      </c>
      <c r="M40" s="18">
        <v>3</v>
      </c>
      <c r="N40" s="18">
        <v>3</v>
      </c>
      <c r="O40" s="18">
        <v>2</v>
      </c>
      <c r="P40" s="19">
        <f t="shared" si="12"/>
        <v>35</v>
      </c>
      <c r="Q40" s="28"/>
      <c r="R40" s="24"/>
      <c r="S40" s="10">
        <f t="shared" si="0"/>
        <v>0</v>
      </c>
      <c r="T40" s="10">
        <f t="shared" si="1"/>
        <v>0</v>
      </c>
      <c r="U40" s="10">
        <f t="shared" si="2"/>
        <v>0</v>
      </c>
      <c r="V40" s="10">
        <f t="shared" si="3"/>
        <v>0</v>
      </c>
      <c r="W40" s="10">
        <f t="shared" si="4"/>
        <v>0</v>
      </c>
      <c r="X40" s="10">
        <f t="shared" si="5"/>
        <v>0</v>
      </c>
      <c r="Y40" s="10">
        <f t="shared" si="6"/>
        <v>0</v>
      </c>
      <c r="Z40" s="10">
        <f t="shared" si="7"/>
        <v>0</v>
      </c>
      <c r="AA40" s="10">
        <f t="shared" si="8"/>
        <v>0</v>
      </c>
      <c r="AB40" s="10">
        <f t="shared" si="9"/>
        <v>0</v>
      </c>
      <c r="AC40" s="10">
        <f t="shared" si="10"/>
        <v>0</v>
      </c>
      <c r="AD40" s="10">
        <f t="shared" si="11"/>
        <v>0</v>
      </c>
      <c r="AE40" s="10"/>
      <c r="AF40" s="10"/>
      <c r="AG40" s="10"/>
      <c r="AH40" s="10"/>
      <c r="AI40" s="10"/>
    </row>
    <row r="41" spans="1:35" ht="19.5" customHeight="1" x14ac:dyDescent="0.25">
      <c r="A41" s="4">
        <v>23</v>
      </c>
      <c r="B41" s="5" t="s">
        <v>6</v>
      </c>
      <c r="C41" s="5" t="s">
        <v>5</v>
      </c>
      <c r="D41" s="18">
        <v>3</v>
      </c>
      <c r="E41" s="18">
        <v>3</v>
      </c>
      <c r="F41" s="18">
        <v>3</v>
      </c>
      <c r="G41" s="18">
        <v>3</v>
      </c>
      <c r="H41" s="18">
        <v>3</v>
      </c>
      <c r="I41" s="18">
        <v>3</v>
      </c>
      <c r="J41" s="18">
        <v>2</v>
      </c>
      <c r="K41" s="18">
        <v>9</v>
      </c>
      <c r="L41" s="18">
        <v>3</v>
      </c>
      <c r="M41" s="18">
        <v>3</v>
      </c>
      <c r="N41" s="18">
        <v>3</v>
      </c>
      <c r="O41" s="18">
        <v>4</v>
      </c>
      <c r="P41" s="19">
        <f t="shared" si="12"/>
        <v>42</v>
      </c>
      <c r="Q41" s="28"/>
      <c r="R41" s="24"/>
      <c r="S41" s="10">
        <f t="shared" si="0"/>
        <v>0</v>
      </c>
      <c r="T41" s="10">
        <f t="shared" si="1"/>
        <v>0</v>
      </c>
      <c r="U41" s="10">
        <f t="shared" si="2"/>
        <v>0</v>
      </c>
      <c r="V41" s="10">
        <f t="shared" si="3"/>
        <v>0</v>
      </c>
      <c r="W41" s="10">
        <f t="shared" si="4"/>
        <v>0</v>
      </c>
      <c r="X41" s="10">
        <f t="shared" si="5"/>
        <v>0</v>
      </c>
      <c r="Y41" s="10">
        <f t="shared" si="6"/>
        <v>0</v>
      </c>
      <c r="Z41" s="10">
        <f t="shared" si="7"/>
        <v>0</v>
      </c>
      <c r="AA41" s="10">
        <f t="shared" si="8"/>
        <v>0</v>
      </c>
      <c r="AB41" s="10">
        <f t="shared" si="9"/>
        <v>0</v>
      </c>
      <c r="AC41" s="10">
        <f t="shared" si="10"/>
        <v>0</v>
      </c>
      <c r="AD41" s="10">
        <f t="shared" si="11"/>
        <v>0</v>
      </c>
      <c r="AE41" s="10"/>
      <c r="AF41" s="10"/>
      <c r="AG41" s="10"/>
      <c r="AH41" s="10"/>
      <c r="AI41" s="10"/>
    </row>
    <row r="42" spans="1:35" ht="19.5" customHeight="1" x14ac:dyDescent="0.25">
      <c r="A42" s="4">
        <v>24</v>
      </c>
      <c r="B42" s="5" t="s">
        <v>7</v>
      </c>
      <c r="C42" s="5" t="s">
        <v>5</v>
      </c>
      <c r="D42" s="18">
        <v>15</v>
      </c>
      <c r="E42" s="18">
        <v>15</v>
      </c>
      <c r="F42" s="18">
        <v>15</v>
      </c>
      <c r="G42" s="18">
        <v>14</v>
      </c>
      <c r="H42" s="18">
        <v>14</v>
      </c>
      <c r="I42" s="18">
        <v>5</v>
      </c>
      <c r="J42" s="18">
        <v>15</v>
      </c>
      <c r="K42" s="18">
        <v>25</v>
      </c>
      <c r="L42" s="18">
        <v>15</v>
      </c>
      <c r="M42" s="18">
        <v>15</v>
      </c>
      <c r="N42" s="18">
        <v>5</v>
      </c>
      <c r="O42" s="18">
        <v>5</v>
      </c>
      <c r="P42" s="19">
        <f t="shared" si="12"/>
        <v>158</v>
      </c>
      <c r="Q42" s="28"/>
      <c r="R42" s="24"/>
      <c r="S42" s="10">
        <f t="shared" si="0"/>
        <v>0</v>
      </c>
      <c r="T42" s="10">
        <f t="shared" si="1"/>
        <v>0</v>
      </c>
      <c r="U42" s="10">
        <f t="shared" si="2"/>
        <v>0</v>
      </c>
      <c r="V42" s="10">
        <f t="shared" si="3"/>
        <v>0</v>
      </c>
      <c r="W42" s="10">
        <f t="shared" si="4"/>
        <v>0</v>
      </c>
      <c r="X42" s="10">
        <f t="shared" si="5"/>
        <v>0</v>
      </c>
      <c r="Y42" s="10">
        <f t="shared" si="6"/>
        <v>0</v>
      </c>
      <c r="Z42" s="10">
        <f t="shared" si="7"/>
        <v>0</v>
      </c>
      <c r="AA42" s="10">
        <f t="shared" si="8"/>
        <v>0</v>
      </c>
      <c r="AB42" s="10">
        <f t="shared" si="9"/>
        <v>0</v>
      </c>
      <c r="AC42" s="10">
        <f t="shared" si="10"/>
        <v>0</v>
      </c>
      <c r="AD42" s="10">
        <f t="shared" si="11"/>
        <v>0</v>
      </c>
      <c r="AE42" s="10"/>
      <c r="AF42" s="10"/>
      <c r="AG42" s="10"/>
      <c r="AH42" s="10"/>
      <c r="AI42" s="10"/>
    </row>
    <row r="43" spans="1:35" ht="19.5" customHeight="1" x14ac:dyDescent="0.25">
      <c r="A43" s="4">
        <v>25</v>
      </c>
      <c r="B43" s="5" t="s">
        <v>50</v>
      </c>
      <c r="C43" s="5" t="s">
        <v>5</v>
      </c>
      <c r="D43" s="18">
        <v>0</v>
      </c>
      <c r="E43" s="18">
        <v>0</v>
      </c>
      <c r="F43" s="18">
        <v>0</v>
      </c>
      <c r="G43" s="18">
        <v>0</v>
      </c>
      <c r="H43" s="18">
        <v>0</v>
      </c>
      <c r="I43" s="18">
        <v>0</v>
      </c>
      <c r="J43" s="18">
        <v>0</v>
      </c>
      <c r="K43" s="18">
        <v>3</v>
      </c>
      <c r="L43" s="18">
        <v>0</v>
      </c>
      <c r="M43" s="18">
        <v>0</v>
      </c>
      <c r="N43" s="18">
        <v>0</v>
      </c>
      <c r="O43" s="18">
        <v>3</v>
      </c>
      <c r="P43" s="19">
        <f t="shared" si="12"/>
        <v>6</v>
      </c>
      <c r="Q43" s="28"/>
      <c r="R43" s="24"/>
      <c r="S43" s="10">
        <f t="shared" si="0"/>
        <v>0</v>
      </c>
      <c r="T43" s="10">
        <f t="shared" si="1"/>
        <v>0</v>
      </c>
      <c r="U43" s="10">
        <f t="shared" si="2"/>
        <v>0</v>
      </c>
      <c r="V43" s="10">
        <f t="shared" si="3"/>
        <v>0</v>
      </c>
      <c r="W43" s="10">
        <f t="shared" si="4"/>
        <v>0</v>
      </c>
      <c r="X43" s="10">
        <f t="shared" si="5"/>
        <v>0</v>
      </c>
      <c r="Y43" s="10">
        <f t="shared" si="6"/>
        <v>0</v>
      </c>
      <c r="Z43" s="10">
        <f t="shared" si="7"/>
        <v>0</v>
      </c>
      <c r="AA43" s="10">
        <f t="shared" si="8"/>
        <v>0</v>
      </c>
      <c r="AB43" s="10">
        <f t="shared" si="9"/>
        <v>0</v>
      </c>
      <c r="AC43" s="10">
        <f t="shared" si="10"/>
        <v>0</v>
      </c>
      <c r="AD43" s="10">
        <f t="shared" si="11"/>
        <v>0</v>
      </c>
      <c r="AE43" s="10"/>
      <c r="AF43" s="10"/>
      <c r="AG43" s="10"/>
      <c r="AH43" s="10"/>
      <c r="AI43" s="10"/>
    </row>
    <row r="44" spans="1:35" ht="19.5" customHeight="1" x14ac:dyDescent="0.25">
      <c r="A44" s="4">
        <v>26</v>
      </c>
      <c r="B44" s="5" t="s">
        <v>8</v>
      </c>
      <c r="C44" s="5" t="s">
        <v>5</v>
      </c>
      <c r="D44" s="18">
        <v>4</v>
      </c>
      <c r="E44" s="18">
        <v>4</v>
      </c>
      <c r="F44" s="18">
        <v>4</v>
      </c>
      <c r="G44" s="18">
        <v>5</v>
      </c>
      <c r="H44" s="18">
        <v>5</v>
      </c>
      <c r="I44" s="18">
        <v>4</v>
      </c>
      <c r="J44" s="18">
        <v>4</v>
      </c>
      <c r="K44" s="18">
        <v>15</v>
      </c>
      <c r="L44" s="18">
        <v>5</v>
      </c>
      <c r="M44" s="18">
        <v>5</v>
      </c>
      <c r="N44" s="18">
        <v>8</v>
      </c>
      <c r="O44" s="18">
        <v>15</v>
      </c>
      <c r="P44" s="19">
        <f t="shared" si="12"/>
        <v>78</v>
      </c>
      <c r="Q44" s="28"/>
      <c r="R44" s="24"/>
      <c r="S44" s="10">
        <f t="shared" si="0"/>
        <v>0</v>
      </c>
      <c r="T44" s="10">
        <f t="shared" si="1"/>
        <v>0</v>
      </c>
      <c r="U44" s="10">
        <f t="shared" si="2"/>
        <v>0</v>
      </c>
      <c r="V44" s="10">
        <f t="shared" si="3"/>
        <v>0</v>
      </c>
      <c r="W44" s="10">
        <f t="shared" si="4"/>
        <v>0</v>
      </c>
      <c r="X44" s="10">
        <f t="shared" si="5"/>
        <v>0</v>
      </c>
      <c r="Y44" s="10">
        <f t="shared" si="6"/>
        <v>0</v>
      </c>
      <c r="Z44" s="10">
        <f t="shared" si="7"/>
        <v>0</v>
      </c>
      <c r="AA44" s="10">
        <f t="shared" si="8"/>
        <v>0</v>
      </c>
      <c r="AB44" s="10">
        <f t="shared" si="9"/>
        <v>0</v>
      </c>
      <c r="AC44" s="10">
        <f t="shared" si="10"/>
        <v>0</v>
      </c>
      <c r="AD44" s="10">
        <f t="shared" si="11"/>
        <v>0</v>
      </c>
      <c r="AE44" s="10"/>
      <c r="AF44" s="10"/>
      <c r="AG44" s="10"/>
      <c r="AH44" s="10"/>
      <c r="AI44" s="10"/>
    </row>
    <row r="45" spans="1:35" ht="19.5" customHeight="1" x14ac:dyDescent="0.25">
      <c r="A45" s="4">
        <v>27</v>
      </c>
      <c r="B45" s="5" t="s">
        <v>9</v>
      </c>
      <c r="C45" s="5" t="s">
        <v>5</v>
      </c>
      <c r="D45" s="18">
        <v>8</v>
      </c>
      <c r="E45" s="18">
        <v>8</v>
      </c>
      <c r="F45" s="18">
        <v>8</v>
      </c>
      <c r="G45" s="18">
        <v>8</v>
      </c>
      <c r="H45" s="18">
        <v>8</v>
      </c>
      <c r="I45" s="18">
        <v>8</v>
      </c>
      <c r="J45" s="18">
        <v>8</v>
      </c>
      <c r="K45" s="18">
        <v>8</v>
      </c>
      <c r="L45" s="18">
        <v>10</v>
      </c>
      <c r="M45" s="18">
        <v>10</v>
      </c>
      <c r="N45" s="18">
        <v>10</v>
      </c>
      <c r="O45" s="18">
        <v>6</v>
      </c>
      <c r="P45" s="19">
        <f t="shared" si="12"/>
        <v>100</v>
      </c>
      <c r="Q45" s="28"/>
      <c r="R45" s="24"/>
      <c r="S45" s="10">
        <f t="shared" si="0"/>
        <v>0</v>
      </c>
      <c r="T45" s="10">
        <f t="shared" si="1"/>
        <v>0</v>
      </c>
      <c r="U45" s="10">
        <f t="shared" si="2"/>
        <v>0</v>
      </c>
      <c r="V45" s="10">
        <f t="shared" si="3"/>
        <v>0</v>
      </c>
      <c r="W45" s="10">
        <f t="shared" si="4"/>
        <v>0</v>
      </c>
      <c r="X45" s="10">
        <f t="shared" si="5"/>
        <v>0</v>
      </c>
      <c r="Y45" s="10">
        <f t="shared" si="6"/>
        <v>0</v>
      </c>
      <c r="Z45" s="10">
        <f t="shared" si="7"/>
        <v>0</v>
      </c>
      <c r="AA45" s="10">
        <f t="shared" si="8"/>
        <v>0</v>
      </c>
      <c r="AB45" s="10">
        <f t="shared" si="9"/>
        <v>0</v>
      </c>
      <c r="AC45" s="10">
        <f t="shared" si="10"/>
        <v>0</v>
      </c>
      <c r="AD45" s="10">
        <f t="shared" si="11"/>
        <v>0</v>
      </c>
      <c r="AE45" s="10"/>
      <c r="AF45" s="10"/>
      <c r="AG45" s="10"/>
      <c r="AH45" s="10"/>
      <c r="AI45" s="10"/>
    </row>
    <row r="46" spans="1:35" ht="19.5" customHeight="1" x14ac:dyDescent="0.25">
      <c r="A46" s="4">
        <v>28</v>
      </c>
      <c r="B46" s="5" t="s">
        <v>10</v>
      </c>
      <c r="C46" s="5" t="s">
        <v>5</v>
      </c>
      <c r="D46" s="18">
        <v>15</v>
      </c>
      <c r="E46" s="18">
        <v>15</v>
      </c>
      <c r="F46" s="18">
        <v>15</v>
      </c>
      <c r="G46" s="18">
        <v>15</v>
      </c>
      <c r="H46" s="18">
        <v>15</v>
      </c>
      <c r="I46" s="18">
        <v>12</v>
      </c>
      <c r="J46" s="18">
        <v>10</v>
      </c>
      <c r="K46" s="18">
        <v>15</v>
      </c>
      <c r="L46" s="18">
        <v>15</v>
      </c>
      <c r="M46" s="18">
        <v>15</v>
      </c>
      <c r="N46" s="18">
        <v>18</v>
      </c>
      <c r="O46" s="18">
        <v>40</v>
      </c>
      <c r="P46" s="19">
        <f t="shared" si="12"/>
        <v>200</v>
      </c>
      <c r="Q46" s="28"/>
      <c r="R46" s="24"/>
      <c r="S46" s="10">
        <f t="shared" si="0"/>
        <v>0</v>
      </c>
      <c r="T46" s="10">
        <f t="shared" si="1"/>
        <v>0</v>
      </c>
      <c r="U46" s="10">
        <f t="shared" si="2"/>
        <v>0</v>
      </c>
      <c r="V46" s="10">
        <f t="shared" si="3"/>
        <v>0</v>
      </c>
      <c r="W46" s="10">
        <f t="shared" si="4"/>
        <v>0</v>
      </c>
      <c r="X46" s="10">
        <f t="shared" si="5"/>
        <v>0</v>
      </c>
      <c r="Y46" s="10">
        <f t="shared" si="6"/>
        <v>0</v>
      </c>
      <c r="Z46" s="10">
        <f t="shared" si="7"/>
        <v>0</v>
      </c>
      <c r="AA46" s="10">
        <f t="shared" si="8"/>
        <v>0</v>
      </c>
      <c r="AB46" s="10">
        <f t="shared" si="9"/>
        <v>0</v>
      </c>
      <c r="AC46" s="10">
        <f t="shared" si="10"/>
        <v>0</v>
      </c>
      <c r="AD46" s="10">
        <f t="shared" si="11"/>
        <v>0</v>
      </c>
      <c r="AE46" s="10"/>
      <c r="AF46" s="10"/>
      <c r="AG46" s="10"/>
      <c r="AH46" s="10"/>
      <c r="AI46" s="10"/>
    </row>
    <row r="47" spans="1:35" ht="19.5" customHeight="1" x14ac:dyDescent="0.25">
      <c r="A47" s="4">
        <v>29</v>
      </c>
      <c r="B47" s="5" t="s">
        <v>56</v>
      </c>
      <c r="C47" s="5" t="s">
        <v>5</v>
      </c>
      <c r="D47" s="18">
        <v>0</v>
      </c>
      <c r="E47" s="18">
        <v>0</v>
      </c>
      <c r="F47" s="18">
        <v>0</v>
      </c>
      <c r="G47" s="18">
        <v>0</v>
      </c>
      <c r="H47" s="18">
        <v>0</v>
      </c>
      <c r="I47" s="18">
        <v>0</v>
      </c>
      <c r="J47" s="18">
        <v>0</v>
      </c>
      <c r="K47" s="18">
        <v>10</v>
      </c>
      <c r="L47" s="18">
        <v>0</v>
      </c>
      <c r="M47" s="18">
        <v>0</v>
      </c>
      <c r="N47" s="18">
        <v>0</v>
      </c>
      <c r="O47" s="18">
        <v>10</v>
      </c>
      <c r="P47" s="19">
        <f t="shared" si="12"/>
        <v>20</v>
      </c>
      <c r="Q47" s="28"/>
      <c r="R47" s="24"/>
      <c r="S47" s="10">
        <f t="shared" si="0"/>
        <v>0</v>
      </c>
      <c r="T47" s="10">
        <f t="shared" si="1"/>
        <v>0</v>
      </c>
      <c r="U47" s="10">
        <f t="shared" si="2"/>
        <v>0</v>
      </c>
      <c r="V47" s="10">
        <f t="shared" si="3"/>
        <v>0</v>
      </c>
      <c r="W47" s="10">
        <f t="shared" si="4"/>
        <v>0</v>
      </c>
      <c r="X47" s="10">
        <f t="shared" si="5"/>
        <v>0</v>
      </c>
      <c r="Y47" s="10">
        <f t="shared" si="6"/>
        <v>0</v>
      </c>
      <c r="Z47" s="10">
        <f t="shared" si="7"/>
        <v>0</v>
      </c>
      <c r="AA47" s="10">
        <f t="shared" si="8"/>
        <v>0</v>
      </c>
      <c r="AB47" s="10">
        <f t="shared" si="9"/>
        <v>0</v>
      </c>
      <c r="AC47" s="10">
        <f t="shared" si="10"/>
        <v>0</v>
      </c>
      <c r="AD47" s="10">
        <f t="shared" si="11"/>
        <v>0</v>
      </c>
      <c r="AE47" s="10"/>
      <c r="AF47" s="10"/>
      <c r="AG47" s="10"/>
      <c r="AH47" s="10"/>
      <c r="AI47" s="10"/>
    </row>
    <row r="48" spans="1:35" ht="19.5" customHeight="1" x14ac:dyDescent="0.25">
      <c r="A48" s="4">
        <v>30</v>
      </c>
      <c r="B48" s="5" t="s">
        <v>57</v>
      </c>
      <c r="C48" s="5" t="s">
        <v>5</v>
      </c>
      <c r="D48" s="18">
        <v>0</v>
      </c>
      <c r="E48" s="18">
        <v>0</v>
      </c>
      <c r="F48" s="18">
        <v>0</v>
      </c>
      <c r="G48" s="18">
        <v>0</v>
      </c>
      <c r="H48" s="18">
        <v>0</v>
      </c>
      <c r="I48" s="18">
        <v>0</v>
      </c>
      <c r="J48" s="18">
        <v>0</v>
      </c>
      <c r="K48" s="18">
        <v>10</v>
      </c>
      <c r="L48" s="18">
        <v>0</v>
      </c>
      <c r="M48" s="18">
        <v>0</v>
      </c>
      <c r="N48" s="18">
        <v>0</v>
      </c>
      <c r="O48" s="18">
        <v>10</v>
      </c>
      <c r="P48" s="19">
        <f t="shared" si="12"/>
        <v>20</v>
      </c>
      <c r="Q48" s="28"/>
      <c r="R48" s="24"/>
      <c r="S48" s="10">
        <f t="shared" si="0"/>
        <v>0</v>
      </c>
      <c r="T48" s="10">
        <f t="shared" si="1"/>
        <v>0</v>
      </c>
      <c r="U48" s="10">
        <f t="shared" si="2"/>
        <v>0</v>
      </c>
      <c r="V48" s="10">
        <f t="shared" si="3"/>
        <v>0</v>
      </c>
      <c r="W48" s="10">
        <f t="shared" si="4"/>
        <v>0</v>
      </c>
      <c r="X48" s="10">
        <f t="shared" si="5"/>
        <v>0</v>
      </c>
      <c r="Y48" s="10">
        <f t="shared" si="6"/>
        <v>0</v>
      </c>
      <c r="Z48" s="10">
        <f t="shared" si="7"/>
        <v>0</v>
      </c>
      <c r="AA48" s="10">
        <f t="shared" si="8"/>
        <v>0</v>
      </c>
      <c r="AB48" s="10">
        <f t="shared" si="9"/>
        <v>0</v>
      </c>
      <c r="AC48" s="10">
        <f t="shared" si="10"/>
        <v>0</v>
      </c>
      <c r="AD48" s="10">
        <f t="shared" si="11"/>
        <v>0</v>
      </c>
      <c r="AE48" s="10"/>
      <c r="AF48" s="10"/>
      <c r="AG48" s="10"/>
      <c r="AH48" s="10"/>
      <c r="AI48" s="10"/>
    </row>
    <row r="49" spans="1:35" ht="19.5" customHeight="1" x14ac:dyDescent="0.25">
      <c r="A49" s="4">
        <v>31</v>
      </c>
      <c r="B49" s="5" t="s">
        <v>12</v>
      </c>
      <c r="C49" s="5" t="s">
        <v>5</v>
      </c>
      <c r="D49" s="18">
        <v>15</v>
      </c>
      <c r="E49" s="18">
        <v>15</v>
      </c>
      <c r="F49" s="18">
        <v>15</v>
      </c>
      <c r="G49" s="18">
        <v>15</v>
      </c>
      <c r="H49" s="18">
        <v>15</v>
      </c>
      <c r="I49" s="18">
        <v>10</v>
      </c>
      <c r="J49" s="18">
        <v>10</v>
      </c>
      <c r="K49" s="18">
        <v>25</v>
      </c>
      <c r="L49" s="18">
        <v>15</v>
      </c>
      <c r="M49" s="18">
        <v>15</v>
      </c>
      <c r="N49" s="18">
        <v>18</v>
      </c>
      <c r="O49" s="18">
        <v>40</v>
      </c>
      <c r="P49" s="19">
        <f t="shared" si="12"/>
        <v>208</v>
      </c>
      <c r="Q49" s="28"/>
      <c r="R49" s="24"/>
      <c r="S49" s="10">
        <f t="shared" si="0"/>
        <v>0</v>
      </c>
      <c r="T49" s="10">
        <f t="shared" si="1"/>
        <v>0</v>
      </c>
      <c r="U49" s="10">
        <f t="shared" si="2"/>
        <v>0</v>
      </c>
      <c r="V49" s="10">
        <f t="shared" si="3"/>
        <v>0</v>
      </c>
      <c r="W49" s="10">
        <f t="shared" si="4"/>
        <v>0</v>
      </c>
      <c r="X49" s="10">
        <f t="shared" si="5"/>
        <v>0</v>
      </c>
      <c r="Y49" s="10">
        <f t="shared" si="6"/>
        <v>0</v>
      </c>
      <c r="Z49" s="10">
        <f t="shared" si="7"/>
        <v>0</v>
      </c>
      <c r="AA49" s="10">
        <f t="shared" si="8"/>
        <v>0</v>
      </c>
      <c r="AB49" s="10">
        <f t="shared" si="9"/>
        <v>0</v>
      </c>
      <c r="AC49" s="10">
        <f t="shared" si="10"/>
        <v>0</v>
      </c>
      <c r="AD49" s="10">
        <f t="shared" si="11"/>
        <v>0</v>
      </c>
      <c r="AE49" s="10"/>
      <c r="AF49" s="10"/>
      <c r="AG49" s="10"/>
      <c r="AH49" s="10"/>
      <c r="AI49" s="10"/>
    </row>
    <row r="50" spans="1:35" ht="19.5" customHeight="1" x14ac:dyDescent="0.25">
      <c r="A50" s="4">
        <v>32</v>
      </c>
      <c r="B50" s="5" t="s">
        <v>102</v>
      </c>
      <c r="C50" s="5" t="s">
        <v>5</v>
      </c>
      <c r="D50" s="18">
        <v>0</v>
      </c>
      <c r="E50" s="18">
        <v>0</v>
      </c>
      <c r="F50" s="18">
        <v>0</v>
      </c>
      <c r="G50" s="18">
        <v>0</v>
      </c>
      <c r="H50" s="18">
        <v>0</v>
      </c>
      <c r="I50" s="18">
        <v>5</v>
      </c>
      <c r="J50" s="18">
        <v>5</v>
      </c>
      <c r="K50" s="18">
        <v>5</v>
      </c>
      <c r="L50" s="18">
        <v>0</v>
      </c>
      <c r="M50" s="18">
        <v>0</v>
      </c>
      <c r="N50" s="18">
        <v>5</v>
      </c>
      <c r="O50" s="18">
        <v>5</v>
      </c>
      <c r="P50" s="19">
        <f t="shared" si="12"/>
        <v>25</v>
      </c>
      <c r="Q50" s="28"/>
      <c r="R50" s="24"/>
      <c r="S50" s="10">
        <f t="shared" si="0"/>
        <v>0</v>
      </c>
      <c r="T50" s="10">
        <f t="shared" si="1"/>
        <v>0</v>
      </c>
      <c r="U50" s="10">
        <f t="shared" si="2"/>
        <v>0</v>
      </c>
      <c r="V50" s="10">
        <f t="shared" si="3"/>
        <v>0</v>
      </c>
      <c r="W50" s="10">
        <f t="shared" si="4"/>
        <v>0</v>
      </c>
      <c r="X50" s="10">
        <f t="shared" si="5"/>
        <v>0</v>
      </c>
      <c r="Y50" s="10">
        <f t="shared" si="6"/>
        <v>0</v>
      </c>
      <c r="Z50" s="10">
        <f t="shared" si="7"/>
        <v>0</v>
      </c>
      <c r="AA50" s="10">
        <f t="shared" si="8"/>
        <v>0</v>
      </c>
      <c r="AB50" s="10">
        <f t="shared" si="9"/>
        <v>0</v>
      </c>
      <c r="AC50" s="10">
        <f t="shared" si="10"/>
        <v>0</v>
      </c>
      <c r="AD50" s="10">
        <f t="shared" si="11"/>
        <v>0</v>
      </c>
      <c r="AE50" s="10"/>
      <c r="AF50" s="10"/>
      <c r="AG50" s="10"/>
      <c r="AH50" s="10"/>
      <c r="AI50" s="10"/>
    </row>
    <row r="51" spans="1:35" ht="19.5" customHeight="1" x14ac:dyDescent="0.25">
      <c r="A51" s="4">
        <v>33</v>
      </c>
      <c r="B51" s="5" t="s">
        <v>11</v>
      </c>
      <c r="C51" s="5" t="s">
        <v>5</v>
      </c>
      <c r="D51" s="18">
        <v>15</v>
      </c>
      <c r="E51" s="18">
        <v>15</v>
      </c>
      <c r="F51" s="18">
        <v>15</v>
      </c>
      <c r="G51" s="18">
        <v>15</v>
      </c>
      <c r="H51" s="18">
        <v>15</v>
      </c>
      <c r="I51" s="18">
        <v>20</v>
      </c>
      <c r="J51" s="18">
        <v>10</v>
      </c>
      <c r="K51" s="18">
        <v>10</v>
      </c>
      <c r="L51" s="18">
        <v>15</v>
      </c>
      <c r="M51" s="18">
        <v>15</v>
      </c>
      <c r="N51" s="18">
        <v>30</v>
      </c>
      <c r="O51" s="18">
        <v>30</v>
      </c>
      <c r="P51" s="19">
        <f t="shared" si="12"/>
        <v>205</v>
      </c>
      <c r="Q51" s="28"/>
      <c r="R51" s="24"/>
      <c r="S51" s="10">
        <f t="shared" si="0"/>
        <v>0</v>
      </c>
      <c r="T51" s="10">
        <f t="shared" si="1"/>
        <v>0</v>
      </c>
      <c r="U51" s="10">
        <f t="shared" si="2"/>
        <v>0</v>
      </c>
      <c r="V51" s="10">
        <f t="shared" si="3"/>
        <v>0</v>
      </c>
      <c r="W51" s="10">
        <f t="shared" si="4"/>
        <v>0</v>
      </c>
      <c r="X51" s="10">
        <f t="shared" si="5"/>
        <v>0</v>
      </c>
      <c r="Y51" s="10">
        <f t="shared" si="6"/>
        <v>0</v>
      </c>
      <c r="Z51" s="10">
        <f t="shared" si="7"/>
        <v>0</v>
      </c>
      <c r="AA51" s="10">
        <f t="shared" si="8"/>
        <v>0</v>
      </c>
      <c r="AB51" s="10">
        <f t="shared" si="9"/>
        <v>0</v>
      </c>
      <c r="AC51" s="10">
        <f t="shared" si="10"/>
        <v>0</v>
      </c>
      <c r="AD51" s="10">
        <f t="shared" si="11"/>
        <v>0</v>
      </c>
      <c r="AE51" s="10"/>
      <c r="AF51" s="10"/>
      <c r="AG51" s="10"/>
      <c r="AH51" s="10"/>
      <c r="AI51" s="10"/>
    </row>
    <row r="52" spans="1:35" ht="19.5" customHeight="1" x14ac:dyDescent="0.25">
      <c r="A52" s="4">
        <v>34</v>
      </c>
      <c r="B52" s="5" t="s">
        <v>58</v>
      </c>
      <c r="C52" s="5" t="s">
        <v>5</v>
      </c>
      <c r="D52" s="18">
        <v>0</v>
      </c>
      <c r="E52" s="18">
        <v>0</v>
      </c>
      <c r="F52" s="18">
        <v>0</v>
      </c>
      <c r="G52" s="18">
        <v>0</v>
      </c>
      <c r="H52" s="18">
        <v>0</v>
      </c>
      <c r="I52" s="18">
        <v>0</v>
      </c>
      <c r="J52" s="18">
        <v>0</v>
      </c>
      <c r="K52" s="18">
        <v>10</v>
      </c>
      <c r="L52" s="18">
        <v>0</v>
      </c>
      <c r="M52" s="18">
        <v>0</v>
      </c>
      <c r="N52" s="18">
        <v>0</v>
      </c>
      <c r="O52" s="18">
        <v>15</v>
      </c>
      <c r="P52" s="19">
        <f t="shared" si="12"/>
        <v>25</v>
      </c>
      <c r="Q52" s="28"/>
      <c r="R52" s="24"/>
      <c r="S52" s="10">
        <f t="shared" si="0"/>
        <v>0</v>
      </c>
      <c r="T52" s="10">
        <f t="shared" si="1"/>
        <v>0</v>
      </c>
      <c r="U52" s="10">
        <f t="shared" si="2"/>
        <v>0</v>
      </c>
      <c r="V52" s="10">
        <f t="shared" si="3"/>
        <v>0</v>
      </c>
      <c r="W52" s="10">
        <f t="shared" si="4"/>
        <v>0</v>
      </c>
      <c r="X52" s="10">
        <f t="shared" si="5"/>
        <v>0</v>
      </c>
      <c r="Y52" s="10">
        <f t="shared" si="6"/>
        <v>0</v>
      </c>
      <c r="Z52" s="10">
        <f t="shared" si="7"/>
        <v>0</v>
      </c>
      <c r="AA52" s="10">
        <f t="shared" si="8"/>
        <v>0</v>
      </c>
      <c r="AB52" s="10">
        <f t="shared" si="9"/>
        <v>0</v>
      </c>
      <c r="AC52" s="10">
        <f t="shared" si="10"/>
        <v>0</v>
      </c>
      <c r="AD52" s="10">
        <f t="shared" si="11"/>
        <v>0</v>
      </c>
      <c r="AE52" s="10"/>
      <c r="AF52" s="10"/>
      <c r="AG52" s="10"/>
      <c r="AH52" s="10"/>
      <c r="AI52" s="10"/>
    </row>
    <row r="53" spans="1:35" ht="19.5" customHeight="1" x14ac:dyDescent="0.25">
      <c r="A53" s="4">
        <v>35</v>
      </c>
      <c r="B53" s="5" t="s">
        <v>55</v>
      </c>
      <c r="C53" s="5" t="s">
        <v>5</v>
      </c>
      <c r="D53" s="18">
        <v>0</v>
      </c>
      <c r="E53" s="18">
        <v>0</v>
      </c>
      <c r="F53" s="18">
        <v>0</v>
      </c>
      <c r="G53" s="18">
        <v>0</v>
      </c>
      <c r="H53" s="18">
        <v>0</v>
      </c>
      <c r="I53" s="18">
        <v>0</v>
      </c>
      <c r="J53" s="18">
        <v>0</v>
      </c>
      <c r="K53" s="18">
        <v>15</v>
      </c>
      <c r="L53" s="18">
        <v>0</v>
      </c>
      <c r="M53" s="18">
        <v>0</v>
      </c>
      <c r="N53" s="18">
        <v>0</v>
      </c>
      <c r="O53" s="18">
        <v>10</v>
      </c>
      <c r="P53" s="19">
        <f t="shared" si="12"/>
        <v>25</v>
      </c>
      <c r="Q53" s="28"/>
      <c r="R53" s="24"/>
      <c r="S53" s="10">
        <f t="shared" si="0"/>
        <v>0</v>
      </c>
      <c r="T53" s="10">
        <f t="shared" si="1"/>
        <v>0</v>
      </c>
      <c r="U53" s="10">
        <f t="shared" si="2"/>
        <v>0</v>
      </c>
      <c r="V53" s="10">
        <f t="shared" si="3"/>
        <v>0</v>
      </c>
      <c r="W53" s="10">
        <f t="shared" si="4"/>
        <v>0</v>
      </c>
      <c r="X53" s="10">
        <f t="shared" si="5"/>
        <v>0</v>
      </c>
      <c r="Y53" s="10">
        <f t="shared" si="6"/>
        <v>0</v>
      </c>
      <c r="Z53" s="10">
        <f t="shared" si="7"/>
        <v>0</v>
      </c>
      <c r="AA53" s="10">
        <f t="shared" si="8"/>
        <v>0</v>
      </c>
      <c r="AB53" s="10">
        <f t="shared" si="9"/>
        <v>0</v>
      </c>
      <c r="AC53" s="10">
        <f t="shared" si="10"/>
        <v>0</v>
      </c>
      <c r="AD53" s="10">
        <f t="shared" si="11"/>
        <v>0</v>
      </c>
      <c r="AE53" s="10"/>
      <c r="AF53" s="10"/>
      <c r="AG53" s="10"/>
      <c r="AH53" s="10"/>
      <c r="AI53" s="10"/>
    </row>
    <row r="54" spans="1:35" ht="19.5" customHeight="1" x14ac:dyDescent="0.25">
      <c r="A54" s="4">
        <v>36</v>
      </c>
      <c r="B54" s="5" t="s">
        <v>51</v>
      </c>
      <c r="C54" s="5" t="s">
        <v>5</v>
      </c>
      <c r="D54" s="18">
        <v>0</v>
      </c>
      <c r="E54" s="18">
        <v>0</v>
      </c>
      <c r="F54" s="18">
        <v>0</v>
      </c>
      <c r="G54" s="18">
        <v>0</v>
      </c>
      <c r="H54" s="18">
        <v>0</v>
      </c>
      <c r="I54" s="18">
        <v>0</v>
      </c>
      <c r="J54" s="18">
        <v>0</v>
      </c>
      <c r="K54" s="18">
        <v>15</v>
      </c>
      <c r="L54" s="18">
        <v>0</v>
      </c>
      <c r="M54" s="18">
        <v>0</v>
      </c>
      <c r="N54" s="18">
        <v>0</v>
      </c>
      <c r="O54" s="18">
        <v>15</v>
      </c>
      <c r="P54" s="19">
        <f t="shared" si="12"/>
        <v>30</v>
      </c>
      <c r="Q54" s="28"/>
      <c r="R54" s="24"/>
      <c r="S54" s="10">
        <f t="shared" si="0"/>
        <v>0</v>
      </c>
      <c r="T54" s="10">
        <f t="shared" si="1"/>
        <v>0</v>
      </c>
      <c r="U54" s="10">
        <f t="shared" si="2"/>
        <v>0</v>
      </c>
      <c r="V54" s="10">
        <f t="shared" si="3"/>
        <v>0</v>
      </c>
      <c r="W54" s="10">
        <f t="shared" si="4"/>
        <v>0</v>
      </c>
      <c r="X54" s="10">
        <f t="shared" si="5"/>
        <v>0</v>
      </c>
      <c r="Y54" s="10">
        <f t="shared" si="6"/>
        <v>0</v>
      </c>
      <c r="Z54" s="10">
        <f t="shared" si="7"/>
        <v>0</v>
      </c>
      <c r="AA54" s="10">
        <f t="shared" si="8"/>
        <v>0</v>
      </c>
      <c r="AB54" s="10">
        <f t="shared" si="9"/>
        <v>0</v>
      </c>
      <c r="AC54" s="10">
        <f t="shared" si="10"/>
        <v>0</v>
      </c>
      <c r="AD54" s="10">
        <f t="shared" si="11"/>
        <v>0</v>
      </c>
      <c r="AE54" s="10"/>
      <c r="AF54" s="10"/>
      <c r="AG54" s="10"/>
      <c r="AH54" s="10"/>
      <c r="AI54" s="10"/>
    </row>
    <row r="55" spans="1:35" ht="19.5" customHeight="1" x14ac:dyDescent="0.25">
      <c r="A55" s="4">
        <v>37</v>
      </c>
      <c r="B55" s="5" t="s">
        <v>52</v>
      </c>
      <c r="C55" s="5" t="s">
        <v>5</v>
      </c>
      <c r="D55" s="18">
        <v>0</v>
      </c>
      <c r="E55" s="18">
        <v>0</v>
      </c>
      <c r="F55" s="18">
        <v>0</v>
      </c>
      <c r="G55" s="18">
        <v>0</v>
      </c>
      <c r="H55" s="18">
        <v>0</v>
      </c>
      <c r="I55" s="18">
        <v>0</v>
      </c>
      <c r="J55" s="18">
        <v>0</v>
      </c>
      <c r="K55" s="18">
        <v>10</v>
      </c>
      <c r="L55" s="18">
        <v>0</v>
      </c>
      <c r="M55" s="18">
        <v>0</v>
      </c>
      <c r="N55" s="18">
        <v>0</v>
      </c>
      <c r="O55" s="18">
        <v>15</v>
      </c>
      <c r="P55" s="19">
        <f t="shared" si="12"/>
        <v>25</v>
      </c>
      <c r="Q55" s="28"/>
      <c r="R55" s="24"/>
      <c r="S55" s="10">
        <f t="shared" si="0"/>
        <v>0</v>
      </c>
      <c r="T55" s="10">
        <f t="shared" si="1"/>
        <v>0</v>
      </c>
      <c r="U55" s="10">
        <f t="shared" si="2"/>
        <v>0</v>
      </c>
      <c r="V55" s="10">
        <f t="shared" si="3"/>
        <v>0</v>
      </c>
      <c r="W55" s="10">
        <f t="shared" si="4"/>
        <v>0</v>
      </c>
      <c r="X55" s="10">
        <f t="shared" si="5"/>
        <v>0</v>
      </c>
      <c r="Y55" s="10">
        <f t="shared" si="6"/>
        <v>0</v>
      </c>
      <c r="Z55" s="10">
        <f t="shared" si="7"/>
        <v>0</v>
      </c>
      <c r="AA55" s="10">
        <f t="shared" si="8"/>
        <v>0</v>
      </c>
      <c r="AB55" s="10">
        <f t="shared" si="9"/>
        <v>0</v>
      </c>
      <c r="AC55" s="10">
        <f t="shared" si="10"/>
        <v>0</v>
      </c>
      <c r="AD55" s="10">
        <f t="shared" si="11"/>
        <v>0</v>
      </c>
      <c r="AE55" s="10"/>
      <c r="AF55" s="10"/>
      <c r="AG55" s="10"/>
      <c r="AH55" s="10"/>
      <c r="AI55" s="10"/>
    </row>
    <row r="56" spans="1:35" ht="19.5" customHeight="1" x14ac:dyDescent="0.25">
      <c r="A56" s="4">
        <v>38</v>
      </c>
      <c r="B56" s="5" t="s">
        <v>53</v>
      </c>
      <c r="C56" s="5" t="s">
        <v>5</v>
      </c>
      <c r="D56" s="18">
        <v>0</v>
      </c>
      <c r="E56" s="18">
        <v>0</v>
      </c>
      <c r="F56" s="18">
        <v>0</v>
      </c>
      <c r="G56" s="18">
        <v>0</v>
      </c>
      <c r="H56" s="18">
        <v>0</v>
      </c>
      <c r="I56" s="18">
        <v>0</v>
      </c>
      <c r="J56" s="18">
        <v>0</v>
      </c>
      <c r="K56" s="18">
        <v>10</v>
      </c>
      <c r="L56" s="18">
        <v>0</v>
      </c>
      <c r="M56" s="18">
        <v>0</v>
      </c>
      <c r="N56" s="18">
        <v>0</v>
      </c>
      <c r="O56" s="18">
        <v>15</v>
      </c>
      <c r="P56" s="19">
        <f t="shared" si="12"/>
        <v>25</v>
      </c>
      <c r="Q56" s="28"/>
      <c r="R56" s="24"/>
      <c r="S56" s="10">
        <f t="shared" si="0"/>
        <v>0</v>
      </c>
      <c r="T56" s="10">
        <f t="shared" si="1"/>
        <v>0</v>
      </c>
      <c r="U56" s="10">
        <f t="shared" si="2"/>
        <v>0</v>
      </c>
      <c r="V56" s="10">
        <f t="shared" si="3"/>
        <v>0</v>
      </c>
      <c r="W56" s="10">
        <f t="shared" si="4"/>
        <v>0</v>
      </c>
      <c r="X56" s="10">
        <f t="shared" si="5"/>
        <v>0</v>
      </c>
      <c r="Y56" s="10">
        <f t="shared" si="6"/>
        <v>0</v>
      </c>
      <c r="Z56" s="10">
        <f t="shared" si="7"/>
        <v>0</v>
      </c>
      <c r="AA56" s="10">
        <f t="shared" si="8"/>
        <v>0</v>
      </c>
      <c r="AB56" s="10">
        <f t="shared" si="9"/>
        <v>0</v>
      </c>
      <c r="AC56" s="10">
        <f t="shared" si="10"/>
        <v>0</v>
      </c>
      <c r="AD56" s="10">
        <f t="shared" si="11"/>
        <v>0</v>
      </c>
      <c r="AE56" s="10"/>
      <c r="AF56" s="10"/>
      <c r="AG56" s="10"/>
      <c r="AH56" s="10"/>
      <c r="AI56" s="10"/>
    </row>
    <row r="57" spans="1:35" ht="19.5" customHeight="1" x14ac:dyDescent="0.25">
      <c r="A57" s="4">
        <v>39</v>
      </c>
      <c r="B57" s="5" t="s">
        <v>54</v>
      </c>
      <c r="C57" s="5" t="s">
        <v>5</v>
      </c>
      <c r="D57" s="18">
        <v>0</v>
      </c>
      <c r="E57" s="18">
        <v>0</v>
      </c>
      <c r="F57" s="18">
        <v>0</v>
      </c>
      <c r="G57" s="18">
        <v>0</v>
      </c>
      <c r="H57" s="18">
        <v>0</v>
      </c>
      <c r="I57" s="18">
        <v>0</v>
      </c>
      <c r="J57" s="18">
        <v>0</v>
      </c>
      <c r="K57" s="18">
        <v>5</v>
      </c>
      <c r="L57" s="18">
        <v>0</v>
      </c>
      <c r="M57" s="18">
        <v>0</v>
      </c>
      <c r="N57" s="18">
        <v>0</v>
      </c>
      <c r="O57" s="18">
        <v>5</v>
      </c>
      <c r="P57" s="19">
        <f t="shared" si="12"/>
        <v>10</v>
      </c>
      <c r="Q57" s="28"/>
      <c r="R57" s="24"/>
      <c r="S57" s="10">
        <f t="shared" si="0"/>
        <v>0</v>
      </c>
      <c r="T57" s="10">
        <f t="shared" si="1"/>
        <v>0</v>
      </c>
      <c r="U57" s="10">
        <f t="shared" si="2"/>
        <v>0</v>
      </c>
      <c r="V57" s="10">
        <f t="shared" si="3"/>
        <v>0</v>
      </c>
      <c r="W57" s="10">
        <f t="shared" si="4"/>
        <v>0</v>
      </c>
      <c r="X57" s="10">
        <f t="shared" si="5"/>
        <v>0</v>
      </c>
      <c r="Y57" s="10">
        <f t="shared" si="6"/>
        <v>0</v>
      </c>
      <c r="Z57" s="10">
        <f t="shared" si="7"/>
        <v>0</v>
      </c>
      <c r="AA57" s="10">
        <f t="shared" si="8"/>
        <v>0</v>
      </c>
      <c r="AB57" s="10">
        <f t="shared" si="9"/>
        <v>0</v>
      </c>
      <c r="AC57" s="10">
        <f t="shared" si="10"/>
        <v>0</v>
      </c>
      <c r="AD57" s="10">
        <f t="shared" si="11"/>
        <v>0</v>
      </c>
      <c r="AE57" s="10"/>
      <c r="AF57" s="10"/>
      <c r="AG57" s="10"/>
      <c r="AH57" s="10"/>
      <c r="AI57" s="10"/>
    </row>
    <row r="58" spans="1:35" ht="19.5" customHeight="1" x14ac:dyDescent="0.25">
      <c r="A58" s="4">
        <v>40</v>
      </c>
      <c r="B58" s="5" t="s">
        <v>13</v>
      </c>
      <c r="C58" s="5" t="s">
        <v>5</v>
      </c>
      <c r="D58" s="18">
        <v>60</v>
      </c>
      <c r="E58" s="18">
        <v>60</v>
      </c>
      <c r="F58" s="18">
        <v>40</v>
      </c>
      <c r="G58" s="18">
        <v>30</v>
      </c>
      <c r="H58" s="18">
        <v>30</v>
      </c>
      <c r="I58" s="18">
        <v>20</v>
      </c>
      <c r="J58" s="18">
        <v>20</v>
      </c>
      <c r="K58" s="18">
        <v>50</v>
      </c>
      <c r="L58" s="18">
        <v>30</v>
      </c>
      <c r="M58" s="18">
        <v>30</v>
      </c>
      <c r="N58" s="18">
        <v>30</v>
      </c>
      <c r="O58" s="18">
        <v>40</v>
      </c>
      <c r="P58" s="19">
        <f t="shared" si="12"/>
        <v>440</v>
      </c>
      <c r="Q58" s="28"/>
      <c r="R58" s="24"/>
      <c r="S58" s="10">
        <f t="shared" si="0"/>
        <v>0</v>
      </c>
      <c r="T58" s="10">
        <f t="shared" si="1"/>
        <v>0</v>
      </c>
      <c r="U58" s="10">
        <f t="shared" si="2"/>
        <v>0</v>
      </c>
      <c r="V58" s="10">
        <f t="shared" si="3"/>
        <v>0</v>
      </c>
      <c r="W58" s="10">
        <f t="shared" si="4"/>
        <v>0</v>
      </c>
      <c r="X58" s="10">
        <f t="shared" si="5"/>
        <v>0</v>
      </c>
      <c r="Y58" s="10">
        <f t="shared" si="6"/>
        <v>0</v>
      </c>
      <c r="Z58" s="10">
        <f t="shared" si="7"/>
        <v>0</v>
      </c>
      <c r="AA58" s="10">
        <f t="shared" si="8"/>
        <v>0</v>
      </c>
      <c r="AB58" s="10">
        <f t="shared" si="9"/>
        <v>0</v>
      </c>
      <c r="AC58" s="10">
        <f t="shared" si="10"/>
        <v>0</v>
      </c>
      <c r="AD58" s="10">
        <f t="shared" si="11"/>
        <v>0</v>
      </c>
      <c r="AE58" s="10"/>
      <c r="AF58" s="10"/>
      <c r="AG58" s="10"/>
      <c r="AH58" s="10"/>
      <c r="AI58" s="10"/>
    </row>
    <row r="59" spans="1:35" ht="19.5" customHeight="1" x14ac:dyDescent="0.25">
      <c r="A59" s="4">
        <v>41</v>
      </c>
      <c r="B59" s="5" t="s">
        <v>14</v>
      </c>
      <c r="C59" s="5" t="s">
        <v>5</v>
      </c>
      <c r="D59" s="18">
        <v>50</v>
      </c>
      <c r="E59" s="18">
        <v>50</v>
      </c>
      <c r="F59" s="18">
        <v>40</v>
      </c>
      <c r="G59" s="18">
        <v>40</v>
      </c>
      <c r="H59" s="18">
        <v>40</v>
      </c>
      <c r="I59" s="18">
        <v>20</v>
      </c>
      <c r="J59" s="18">
        <v>30</v>
      </c>
      <c r="K59" s="18">
        <v>30</v>
      </c>
      <c r="L59" s="18">
        <v>30</v>
      </c>
      <c r="M59" s="18">
        <v>30</v>
      </c>
      <c r="N59" s="18">
        <v>30</v>
      </c>
      <c r="O59" s="18">
        <v>40</v>
      </c>
      <c r="P59" s="19">
        <f t="shared" si="12"/>
        <v>430</v>
      </c>
      <c r="Q59" s="28"/>
      <c r="R59" s="24"/>
      <c r="S59" s="10">
        <f t="shared" si="0"/>
        <v>0</v>
      </c>
      <c r="T59" s="10">
        <f t="shared" si="1"/>
        <v>0</v>
      </c>
      <c r="U59" s="10">
        <f t="shared" si="2"/>
        <v>0</v>
      </c>
      <c r="V59" s="10">
        <f t="shared" si="3"/>
        <v>0</v>
      </c>
      <c r="W59" s="10">
        <f t="shared" si="4"/>
        <v>0</v>
      </c>
      <c r="X59" s="10">
        <f t="shared" si="5"/>
        <v>0</v>
      </c>
      <c r="Y59" s="10">
        <f t="shared" si="6"/>
        <v>0</v>
      </c>
      <c r="Z59" s="10">
        <f t="shared" si="7"/>
        <v>0</v>
      </c>
      <c r="AA59" s="10">
        <f t="shared" si="8"/>
        <v>0</v>
      </c>
      <c r="AB59" s="10">
        <f t="shared" si="9"/>
        <v>0</v>
      </c>
      <c r="AC59" s="10">
        <f t="shared" si="10"/>
        <v>0</v>
      </c>
      <c r="AD59" s="10">
        <f t="shared" si="11"/>
        <v>0</v>
      </c>
      <c r="AE59" s="10"/>
      <c r="AF59" s="10"/>
      <c r="AG59" s="10"/>
      <c r="AH59" s="10"/>
      <c r="AI59" s="10"/>
    </row>
    <row r="60" spans="1:35" ht="19.5" customHeight="1" x14ac:dyDescent="0.25">
      <c r="A60" s="4">
        <v>42</v>
      </c>
      <c r="B60" s="5" t="s">
        <v>15</v>
      </c>
      <c r="C60" s="5" t="s">
        <v>5</v>
      </c>
      <c r="D60" s="18">
        <v>60</v>
      </c>
      <c r="E60" s="18">
        <v>60</v>
      </c>
      <c r="F60" s="18">
        <v>60</v>
      </c>
      <c r="G60" s="18">
        <v>60</v>
      </c>
      <c r="H60" s="18">
        <v>60</v>
      </c>
      <c r="I60" s="18">
        <v>60</v>
      </c>
      <c r="J60" s="18">
        <v>60</v>
      </c>
      <c r="K60" s="18">
        <v>100</v>
      </c>
      <c r="L60" s="18">
        <v>60</v>
      </c>
      <c r="M60" s="18">
        <v>60</v>
      </c>
      <c r="N60" s="18">
        <v>100</v>
      </c>
      <c r="O60" s="18">
        <v>130</v>
      </c>
      <c r="P60" s="19">
        <f t="shared" si="12"/>
        <v>870</v>
      </c>
      <c r="Q60" s="28"/>
      <c r="R60" s="24"/>
      <c r="S60" s="10">
        <f t="shared" si="0"/>
        <v>0</v>
      </c>
      <c r="T60" s="10">
        <f t="shared" si="1"/>
        <v>0</v>
      </c>
      <c r="U60" s="10">
        <f t="shared" si="2"/>
        <v>0</v>
      </c>
      <c r="V60" s="10">
        <f t="shared" si="3"/>
        <v>0</v>
      </c>
      <c r="W60" s="10">
        <f t="shared" si="4"/>
        <v>0</v>
      </c>
      <c r="X60" s="10">
        <f t="shared" si="5"/>
        <v>0</v>
      </c>
      <c r="Y60" s="10">
        <f t="shared" si="6"/>
        <v>0</v>
      </c>
      <c r="Z60" s="10">
        <f t="shared" si="7"/>
        <v>0</v>
      </c>
      <c r="AA60" s="10">
        <f t="shared" si="8"/>
        <v>0</v>
      </c>
      <c r="AB60" s="10">
        <f t="shared" si="9"/>
        <v>0</v>
      </c>
      <c r="AC60" s="10">
        <f t="shared" si="10"/>
        <v>0</v>
      </c>
      <c r="AD60" s="10">
        <f t="shared" si="11"/>
        <v>0</v>
      </c>
      <c r="AE60" s="10"/>
      <c r="AF60" s="10"/>
      <c r="AG60" s="10"/>
      <c r="AH60" s="10"/>
      <c r="AI60" s="10"/>
    </row>
    <row r="61" spans="1:35" ht="19.5" customHeight="1" x14ac:dyDescent="0.25">
      <c r="A61" s="4">
        <v>43</v>
      </c>
      <c r="B61" s="5" t="s">
        <v>16</v>
      </c>
      <c r="C61" s="5" t="s">
        <v>5</v>
      </c>
      <c r="D61" s="18">
        <v>40</v>
      </c>
      <c r="E61" s="18">
        <v>40</v>
      </c>
      <c r="F61" s="18">
        <v>40</v>
      </c>
      <c r="G61" s="18">
        <v>25</v>
      </c>
      <c r="H61" s="18">
        <v>25</v>
      </c>
      <c r="I61" s="18">
        <v>25</v>
      </c>
      <c r="J61" s="18">
        <v>25</v>
      </c>
      <c r="K61" s="18">
        <v>25</v>
      </c>
      <c r="L61" s="18">
        <v>25</v>
      </c>
      <c r="M61" s="18">
        <v>25</v>
      </c>
      <c r="N61" s="18">
        <v>40</v>
      </c>
      <c r="O61" s="18">
        <v>100</v>
      </c>
      <c r="P61" s="19">
        <f t="shared" si="12"/>
        <v>435</v>
      </c>
      <c r="Q61" s="28"/>
      <c r="R61" s="24"/>
      <c r="S61" s="10">
        <f t="shared" si="0"/>
        <v>0</v>
      </c>
      <c r="T61" s="10">
        <f t="shared" si="1"/>
        <v>0</v>
      </c>
      <c r="U61" s="10">
        <f t="shared" si="2"/>
        <v>0</v>
      </c>
      <c r="V61" s="10">
        <f t="shared" si="3"/>
        <v>0</v>
      </c>
      <c r="W61" s="10">
        <f t="shared" si="4"/>
        <v>0</v>
      </c>
      <c r="X61" s="10">
        <f t="shared" si="5"/>
        <v>0</v>
      </c>
      <c r="Y61" s="10">
        <f t="shared" si="6"/>
        <v>0</v>
      </c>
      <c r="Z61" s="10">
        <f t="shared" si="7"/>
        <v>0</v>
      </c>
      <c r="AA61" s="10">
        <f t="shared" si="8"/>
        <v>0</v>
      </c>
      <c r="AB61" s="10">
        <f t="shared" si="9"/>
        <v>0</v>
      </c>
      <c r="AC61" s="10">
        <f t="shared" si="10"/>
        <v>0</v>
      </c>
      <c r="AD61" s="10">
        <f t="shared" si="11"/>
        <v>0</v>
      </c>
      <c r="AE61" s="10"/>
      <c r="AF61" s="10"/>
      <c r="AG61" s="10"/>
      <c r="AH61" s="10"/>
      <c r="AI61" s="10"/>
    </row>
    <row r="62" spans="1:35" ht="19.5" customHeight="1" x14ac:dyDescent="0.25">
      <c r="A62" s="4">
        <v>44</v>
      </c>
      <c r="B62" s="5" t="s">
        <v>17</v>
      </c>
      <c r="C62" s="5" t="s">
        <v>5</v>
      </c>
      <c r="D62" s="18">
        <v>20</v>
      </c>
      <c r="E62" s="18">
        <v>20</v>
      </c>
      <c r="F62" s="18">
        <v>20</v>
      </c>
      <c r="G62" s="18">
        <v>20</v>
      </c>
      <c r="H62" s="18">
        <v>20</v>
      </c>
      <c r="I62" s="18">
        <v>20</v>
      </c>
      <c r="J62" s="18">
        <v>15</v>
      </c>
      <c r="K62" s="18">
        <v>15</v>
      </c>
      <c r="L62" s="18">
        <v>20</v>
      </c>
      <c r="M62" s="18">
        <v>20</v>
      </c>
      <c r="N62" s="18">
        <v>35</v>
      </c>
      <c r="O62" s="18">
        <v>40</v>
      </c>
      <c r="P62" s="19">
        <f t="shared" si="12"/>
        <v>265</v>
      </c>
      <c r="Q62" s="28"/>
      <c r="R62" s="24"/>
      <c r="S62" s="10">
        <f t="shared" si="0"/>
        <v>0</v>
      </c>
      <c r="T62" s="10">
        <f t="shared" si="1"/>
        <v>0</v>
      </c>
      <c r="U62" s="10">
        <f t="shared" si="2"/>
        <v>0</v>
      </c>
      <c r="V62" s="10">
        <f t="shared" si="3"/>
        <v>0</v>
      </c>
      <c r="W62" s="10">
        <f t="shared" si="4"/>
        <v>0</v>
      </c>
      <c r="X62" s="10">
        <f t="shared" si="5"/>
        <v>0</v>
      </c>
      <c r="Y62" s="10">
        <f t="shared" si="6"/>
        <v>0</v>
      </c>
      <c r="Z62" s="10">
        <f t="shared" si="7"/>
        <v>0</v>
      </c>
      <c r="AA62" s="10">
        <f t="shared" si="8"/>
        <v>0</v>
      </c>
      <c r="AB62" s="10">
        <f t="shared" si="9"/>
        <v>0</v>
      </c>
      <c r="AC62" s="10">
        <f t="shared" si="10"/>
        <v>0</v>
      </c>
      <c r="AD62" s="10">
        <f t="shared" si="11"/>
        <v>0</v>
      </c>
      <c r="AE62" s="10"/>
      <c r="AF62" s="10"/>
      <c r="AG62" s="10"/>
      <c r="AH62" s="10"/>
      <c r="AI62" s="10"/>
    </row>
    <row r="63" spans="1:35" ht="19.5" customHeight="1" x14ac:dyDescent="0.25">
      <c r="A63" s="4">
        <v>45</v>
      </c>
      <c r="B63" s="5" t="s">
        <v>61</v>
      </c>
      <c r="C63" s="5" t="s">
        <v>5</v>
      </c>
      <c r="D63" s="18">
        <v>0</v>
      </c>
      <c r="E63" s="18">
        <v>0</v>
      </c>
      <c r="F63" s="18">
        <v>0</v>
      </c>
      <c r="G63" s="18">
        <v>0</v>
      </c>
      <c r="H63" s="18">
        <v>0</v>
      </c>
      <c r="I63" s="18">
        <v>0</v>
      </c>
      <c r="J63" s="18">
        <v>0</v>
      </c>
      <c r="K63" s="18">
        <v>5</v>
      </c>
      <c r="L63" s="18">
        <v>0</v>
      </c>
      <c r="M63" s="18">
        <v>0</v>
      </c>
      <c r="N63" s="18">
        <v>0</v>
      </c>
      <c r="O63" s="18">
        <v>15</v>
      </c>
      <c r="P63" s="19">
        <f t="shared" si="12"/>
        <v>20</v>
      </c>
      <c r="Q63" s="28"/>
      <c r="R63" s="24"/>
      <c r="S63" s="10">
        <f t="shared" si="0"/>
        <v>0</v>
      </c>
      <c r="T63" s="10">
        <f t="shared" si="1"/>
        <v>0</v>
      </c>
      <c r="U63" s="10">
        <f t="shared" si="2"/>
        <v>0</v>
      </c>
      <c r="V63" s="10">
        <f t="shared" si="3"/>
        <v>0</v>
      </c>
      <c r="W63" s="10">
        <f t="shared" si="4"/>
        <v>0</v>
      </c>
      <c r="X63" s="10">
        <f t="shared" si="5"/>
        <v>0</v>
      </c>
      <c r="Y63" s="10">
        <f t="shared" si="6"/>
        <v>0</v>
      </c>
      <c r="Z63" s="10">
        <f t="shared" si="7"/>
        <v>0</v>
      </c>
      <c r="AA63" s="10">
        <f t="shared" si="8"/>
        <v>0</v>
      </c>
      <c r="AB63" s="10">
        <f t="shared" si="9"/>
        <v>0</v>
      </c>
      <c r="AC63" s="10">
        <f t="shared" si="10"/>
        <v>0</v>
      </c>
      <c r="AD63" s="10">
        <f t="shared" si="11"/>
        <v>0</v>
      </c>
      <c r="AE63" s="10"/>
      <c r="AF63" s="10"/>
      <c r="AG63" s="10"/>
      <c r="AH63" s="10"/>
      <c r="AI63" s="10"/>
    </row>
    <row r="64" spans="1:35" ht="19.5" customHeight="1" x14ac:dyDescent="0.25">
      <c r="A64" s="4">
        <v>46</v>
      </c>
      <c r="B64" s="5" t="s">
        <v>62</v>
      </c>
      <c r="C64" s="5" t="s">
        <v>5</v>
      </c>
      <c r="D64" s="18">
        <v>0</v>
      </c>
      <c r="E64" s="18">
        <v>0</v>
      </c>
      <c r="F64" s="18">
        <v>0</v>
      </c>
      <c r="G64" s="18">
        <v>0</v>
      </c>
      <c r="H64" s="18">
        <v>0</v>
      </c>
      <c r="I64" s="18">
        <v>0</v>
      </c>
      <c r="J64" s="18">
        <v>0</v>
      </c>
      <c r="K64" s="18">
        <v>5</v>
      </c>
      <c r="L64" s="18">
        <v>0</v>
      </c>
      <c r="M64" s="18">
        <v>0</v>
      </c>
      <c r="N64" s="18">
        <v>0</v>
      </c>
      <c r="O64" s="18">
        <v>10</v>
      </c>
      <c r="P64" s="19">
        <f t="shared" si="12"/>
        <v>15</v>
      </c>
      <c r="Q64" s="28"/>
      <c r="R64" s="24"/>
      <c r="S64" s="10">
        <f t="shared" si="0"/>
        <v>0</v>
      </c>
      <c r="T64" s="10">
        <f t="shared" si="1"/>
        <v>0</v>
      </c>
      <c r="U64" s="10">
        <f t="shared" si="2"/>
        <v>0</v>
      </c>
      <c r="V64" s="10">
        <f t="shared" si="3"/>
        <v>0</v>
      </c>
      <c r="W64" s="10">
        <f t="shared" si="4"/>
        <v>0</v>
      </c>
      <c r="X64" s="10">
        <f t="shared" si="5"/>
        <v>0</v>
      </c>
      <c r="Y64" s="10">
        <f t="shared" si="6"/>
        <v>0</v>
      </c>
      <c r="Z64" s="10">
        <f t="shared" si="7"/>
        <v>0</v>
      </c>
      <c r="AA64" s="10">
        <f t="shared" si="8"/>
        <v>0</v>
      </c>
      <c r="AB64" s="10">
        <f t="shared" si="9"/>
        <v>0</v>
      </c>
      <c r="AC64" s="10">
        <f t="shared" si="10"/>
        <v>0</v>
      </c>
      <c r="AD64" s="10">
        <f t="shared" si="11"/>
        <v>0</v>
      </c>
      <c r="AE64" s="10"/>
      <c r="AF64" s="10"/>
      <c r="AG64" s="10"/>
      <c r="AH64" s="10"/>
      <c r="AI64" s="10"/>
    </row>
    <row r="65" spans="1:35" ht="19.5" customHeight="1" x14ac:dyDescent="0.25">
      <c r="A65" s="4">
        <v>47</v>
      </c>
      <c r="B65" s="5" t="s">
        <v>63</v>
      </c>
      <c r="C65" s="5" t="s">
        <v>5</v>
      </c>
      <c r="D65" s="18">
        <v>0</v>
      </c>
      <c r="E65" s="18">
        <v>0</v>
      </c>
      <c r="F65" s="18">
        <v>0</v>
      </c>
      <c r="G65" s="18">
        <v>0</v>
      </c>
      <c r="H65" s="18">
        <v>0</v>
      </c>
      <c r="I65" s="18">
        <v>0</v>
      </c>
      <c r="J65" s="18">
        <v>0</v>
      </c>
      <c r="K65" s="18">
        <v>15</v>
      </c>
      <c r="L65" s="18">
        <v>0</v>
      </c>
      <c r="M65" s="18">
        <v>0</v>
      </c>
      <c r="N65" s="18">
        <v>0</v>
      </c>
      <c r="O65" s="18">
        <v>10</v>
      </c>
      <c r="P65" s="19">
        <f t="shared" si="12"/>
        <v>25</v>
      </c>
      <c r="Q65" s="28"/>
      <c r="R65" s="24"/>
      <c r="S65" s="10">
        <f t="shared" si="0"/>
        <v>0</v>
      </c>
      <c r="T65" s="10">
        <f t="shared" si="1"/>
        <v>0</v>
      </c>
      <c r="U65" s="10">
        <f t="shared" si="2"/>
        <v>0</v>
      </c>
      <c r="V65" s="10">
        <f t="shared" si="3"/>
        <v>0</v>
      </c>
      <c r="W65" s="10">
        <f t="shared" si="4"/>
        <v>0</v>
      </c>
      <c r="X65" s="10">
        <f t="shared" si="5"/>
        <v>0</v>
      </c>
      <c r="Y65" s="10">
        <f t="shared" si="6"/>
        <v>0</v>
      </c>
      <c r="Z65" s="10">
        <f t="shared" si="7"/>
        <v>0</v>
      </c>
      <c r="AA65" s="10">
        <f t="shared" si="8"/>
        <v>0</v>
      </c>
      <c r="AB65" s="10">
        <f t="shared" si="9"/>
        <v>0</v>
      </c>
      <c r="AC65" s="10">
        <f t="shared" si="10"/>
        <v>0</v>
      </c>
      <c r="AD65" s="10">
        <f t="shared" si="11"/>
        <v>0</v>
      </c>
      <c r="AE65" s="10"/>
      <c r="AF65" s="10"/>
      <c r="AG65" s="10"/>
      <c r="AH65" s="10"/>
      <c r="AI65" s="10"/>
    </row>
    <row r="66" spans="1:35" ht="19.5" customHeight="1" x14ac:dyDescent="0.25">
      <c r="A66" s="4">
        <v>48</v>
      </c>
      <c r="B66" s="5" t="s">
        <v>64</v>
      </c>
      <c r="C66" s="5" t="s">
        <v>5</v>
      </c>
      <c r="D66" s="18">
        <v>0</v>
      </c>
      <c r="E66" s="18">
        <v>0</v>
      </c>
      <c r="F66" s="18">
        <v>0</v>
      </c>
      <c r="G66" s="18">
        <v>0</v>
      </c>
      <c r="H66" s="18">
        <v>0</v>
      </c>
      <c r="I66" s="18">
        <v>0</v>
      </c>
      <c r="J66" s="18">
        <v>0</v>
      </c>
      <c r="K66" s="18">
        <v>5</v>
      </c>
      <c r="L66" s="18">
        <v>0</v>
      </c>
      <c r="M66" s="18">
        <v>0</v>
      </c>
      <c r="N66" s="18">
        <v>0</v>
      </c>
      <c r="O66" s="18">
        <v>10</v>
      </c>
      <c r="P66" s="19">
        <f t="shared" si="12"/>
        <v>15</v>
      </c>
      <c r="Q66" s="28"/>
      <c r="R66" s="24"/>
      <c r="S66" s="10">
        <f t="shared" si="0"/>
        <v>0</v>
      </c>
      <c r="T66" s="10">
        <f t="shared" si="1"/>
        <v>0</v>
      </c>
      <c r="U66" s="10">
        <f t="shared" si="2"/>
        <v>0</v>
      </c>
      <c r="V66" s="10">
        <f t="shared" si="3"/>
        <v>0</v>
      </c>
      <c r="W66" s="10">
        <f t="shared" si="4"/>
        <v>0</v>
      </c>
      <c r="X66" s="10">
        <f t="shared" si="5"/>
        <v>0</v>
      </c>
      <c r="Y66" s="10">
        <f t="shared" si="6"/>
        <v>0</v>
      </c>
      <c r="Z66" s="10">
        <f t="shared" si="7"/>
        <v>0</v>
      </c>
      <c r="AA66" s="10">
        <f t="shared" si="8"/>
        <v>0</v>
      </c>
      <c r="AB66" s="10">
        <f t="shared" si="9"/>
        <v>0</v>
      </c>
      <c r="AC66" s="10">
        <f t="shared" si="10"/>
        <v>0</v>
      </c>
      <c r="AD66" s="10">
        <f t="shared" si="11"/>
        <v>0</v>
      </c>
      <c r="AE66" s="10"/>
      <c r="AF66" s="10"/>
      <c r="AG66" s="10"/>
      <c r="AH66" s="10"/>
      <c r="AI66" s="10"/>
    </row>
    <row r="67" spans="1:35" ht="19.5" customHeight="1" x14ac:dyDescent="0.25">
      <c r="A67" s="4">
        <v>49</v>
      </c>
      <c r="B67" s="5" t="s">
        <v>71</v>
      </c>
      <c r="C67" s="5" t="s">
        <v>5</v>
      </c>
      <c r="D67" s="18">
        <v>0</v>
      </c>
      <c r="E67" s="18">
        <v>0</v>
      </c>
      <c r="F67" s="18">
        <v>0</v>
      </c>
      <c r="G67" s="18">
        <v>0</v>
      </c>
      <c r="H67" s="18">
        <v>0</v>
      </c>
      <c r="I67" s="18">
        <v>0</v>
      </c>
      <c r="J67" s="18">
        <v>0</v>
      </c>
      <c r="K67" s="18">
        <v>0</v>
      </c>
      <c r="L67" s="18">
        <v>0</v>
      </c>
      <c r="M67" s="18">
        <v>0</v>
      </c>
      <c r="N67" s="18">
        <v>0</v>
      </c>
      <c r="O67" s="18">
        <v>10</v>
      </c>
      <c r="P67" s="19">
        <f t="shared" si="12"/>
        <v>10</v>
      </c>
      <c r="Q67" s="28"/>
      <c r="R67" s="24"/>
      <c r="S67" s="10">
        <f t="shared" si="0"/>
        <v>0</v>
      </c>
      <c r="T67" s="10">
        <f t="shared" si="1"/>
        <v>0</v>
      </c>
      <c r="U67" s="10">
        <f t="shared" si="2"/>
        <v>0</v>
      </c>
      <c r="V67" s="10">
        <f t="shared" si="3"/>
        <v>0</v>
      </c>
      <c r="W67" s="10">
        <f t="shared" si="4"/>
        <v>0</v>
      </c>
      <c r="X67" s="10">
        <f t="shared" si="5"/>
        <v>0</v>
      </c>
      <c r="Y67" s="10">
        <f t="shared" si="6"/>
        <v>0</v>
      </c>
      <c r="Z67" s="10">
        <f t="shared" si="7"/>
        <v>0</v>
      </c>
      <c r="AA67" s="10">
        <f t="shared" si="8"/>
        <v>0</v>
      </c>
      <c r="AB67" s="10">
        <f t="shared" si="9"/>
        <v>0</v>
      </c>
      <c r="AC67" s="10">
        <f t="shared" si="10"/>
        <v>0</v>
      </c>
      <c r="AD67" s="10">
        <f t="shared" si="11"/>
        <v>0</v>
      </c>
      <c r="AE67" s="10"/>
      <c r="AF67" s="10"/>
      <c r="AG67" s="10"/>
      <c r="AH67" s="10"/>
      <c r="AI67" s="10"/>
    </row>
    <row r="68" spans="1:35" ht="19.5" customHeight="1" x14ac:dyDescent="0.25">
      <c r="A68" s="4">
        <v>50</v>
      </c>
      <c r="B68" s="5" t="s">
        <v>18</v>
      </c>
      <c r="C68" s="5" t="s">
        <v>5</v>
      </c>
      <c r="D68" s="18">
        <v>100</v>
      </c>
      <c r="E68" s="18">
        <v>100</v>
      </c>
      <c r="F68" s="18">
        <v>120</v>
      </c>
      <c r="G68" s="18">
        <v>70</v>
      </c>
      <c r="H68" s="18">
        <v>70</v>
      </c>
      <c r="I68" s="18">
        <v>100</v>
      </c>
      <c r="J68" s="18">
        <v>60</v>
      </c>
      <c r="K68" s="18">
        <v>220</v>
      </c>
      <c r="L68" s="18">
        <v>80</v>
      </c>
      <c r="M68" s="18">
        <v>80</v>
      </c>
      <c r="N68" s="18">
        <v>200</v>
      </c>
      <c r="O68" s="18">
        <v>200</v>
      </c>
      <c r="P68" s="19">
        <f t="shared" si="12"/>
        <v>1400</v>
      </c>
      <c r="Q68" s="28"/>
      <c r="R68" s="24"/>
      <c r="S68" s="10">
        <f t="shared" si="0"/>
        <v>0</v>
      </c>
      <c r="T68" s="10">
        <f t="shared" si="1"/>
        <v>0</v>
      </c>
      <c r="U68" s="10">
        <f t="shared" si="2"/>
        <v>0</v>
      </c>
      <c r="V68" s="10">
        <f t="shared" si="3"/>
        <v>0</v>
      </c>
      <c r="W68" s="10">
        <f t="shared" si="4"/>
        <v>0</v>
      </c>
      <c r="X68" s="10">
        <f t="shared" si="5"/>
        <v>0</v>
      </c>
      <c r="Y68" s="10">
        <f t="shared" si="6"/>
        <v>0</v>
      </c>
      <c r="Z68" s="10">
        <f t="shared" si="7"/>
        <v>0</v>
      </c>
      <c r="AA68" s="10">
        <f t="shared" si="8"/>
        <v>0</v>
      </c>
      <c r="AB68" s="10">
        <f t="shared" si="9"/>
        <v>0</v>
      </c>
      <c r="AC68" s="10">
        <f t="shared" si="10"/>
        <v>0</v>
      </c>
      <c r="AD68" s="10">
        <f t="shared" si="11"/>
        <v>0</v>
      </c>
      <c r="AE68" s="10"/>
      <c r="AF68" s="10"/>
      <c r="AG68" s="10"/>
      <c r="AH68" s="10"/>
      <c r="AI68" s="10"/>
    </row>
    <row r="69" spans="1:35" ht="19.5" customHeight="1" x14ac:dyDescent="0.25">
      <c r="A69" s="4">
        <v>51</v>
      </c>
      <c r="B69" s="5" t="s">
        <v>19</v>
      </c>
      <c r="C69" s="5" t="s">
        <v>5</v>
      </c>
      <c r="D69" s="18">
        <v>100</v>
      </c>
      <c r="E69" s="18">
        <v>100</v>
      </c>
      <c r="F69" s="18">
        <v>80</v>
      </c>
      <c r="G69" s="18">
        <v>60</v>
      </c>
      <c r="H69" s="18">
        <v>60</v>
      </c>
      <c r="I69" s="18">
        <v>60</v>
      </c>
      <c r="J69" s="18">
        <v>60</v>
      </c>
      <c r="K69" s="18">
        <v>80</v>
      </c>
      <c r="L69" s="18">
        <v>40</v>
      </c>
      <c r="M69" s="18">
        <v>40</v>
      </c>
      <c r="N69" s="18">
        <v>80</v>
      </c>
      <c r="O69" s="18">
        <v>110</v>
      </c>
      <c r="P69" s="19">
        <f t="shared" si="12"/>
        <v>870</v>
      </c>
      <c r="Q69" s="28"/>
      <c r="R69" s="24"/>
      <c r="S69" s="10">
        <f t="shared" si="0"/>
        <v>0</v>
      </c>
      <c r="T69" s="10">
        <f t="shared" si="1"/>
        <v>0</v>
      </c>
      <c r="U69" s="10">
        <f t="shared" si="2"/>
        <v>0</v>
      </c>
      <c r="V69" s="10">
        <f t="shared" si="3"/>
        <v>0</v>
      </c>
      <c r="W69" s="10">
        <f t="shared" si="4"/>
        <v>0</v>
      </c>
      <c r="X69" s="10">
        <f t="shared" si="5"/>
        <v>0</v>
      </c>
      <c r="Y69" s="10">
        <f t="shared" si="6"/>
        <v>0</v>
      </c>
      <c r="Z69" s="10">
        <f t="shared" si="7"/>
        <v>0</v>
      </c>
      <c r="AA69" s="10">
        <f t="shared" si="8"/>
        <v>0</v>
      </c>
      <c r="AB69" s="10">
        <f t="shared" si="9"/>
        <v>0</v>
      </c>
      <c r="AC69" s="10">
        <f t="shared" si="10"/>
        <v>0</v>
      </c>
      <c r="AD69" s="10">
        <f t="shared" si="11"/>
        <v>0</v>
      </c>
      <c r="AE69" s="10"/>
      <c r="AF69" s="10"/>
      <c r="AG69" s="10"/>
      <c r="AH69" s="10"/>
      <c r="AI69" s="10"/>
    </row>
    <row r="70" spans="1:35" ht="19.5" customHeight="1" x14ac:dyDescent="0.25">
      <c r="A70" s="4">
        <v>52</v>
      </c>
      <c r="B70" s="5" t="s">
        <v>65</v>
      </c>
      <c r="C70" s="5" t="s">
        <v>5</v>
      </c>
      <c r="D70" s="18">
        <v>0</v>
      </c>
      <c r="E70" s="18">
        <v>0</v>
      </c>
      <c r="F70" s="18">
        <v>0</v>
      </c>
      <c r="G70" s="18">
        <v>0</v>
      </c>
      <c r="H70" s="18">
        <v>0</v>
      </c>
      <c r="I70" s="18">
        <v>0</v>
      </c>
      <c r="J70" s="18">
        <v>0</v>
      </c>
      <c r="K70" s="18">
        <v>70</v>
      </c>
      <c r="L70" s="18">
        <v>0</v>
      </c>
      <c r="M70" s="18">
        <v>0</v>
      </c>
      <c r="N70" s="18">
        <v>0</v>
      </c>
      <c r="O70" s="18">
        <v>50</v>
      </c>
      <c r="P70" s="19">
        <f t="shared" si="12"/>
        <v>120</v>
      </c>
      <c r="Q70" s="28"/>
      <c r="R70" s="24"/>
      <c r="S70" s="10">
        <f t="shared" si="0"/>
        <v>0</v>
      </c>
      <c r="T70" s="10">
        <f t="shared" si="1"/>
        <v>0</v>
      </c>
      <c r="U70" s="10">
        <f t="shared" si="2"/>
        <v>0</v>
      </c>
      <c r="V70" s="10">
        <f t="shared" si="3"/>
        <v>0</v>
      </c>
      <c r="W70" s="10">
        <f t="shared" si="4"/>
        <v>0</v>
      </c>
      <c r="X70" s="10">
        <f t="shared" si="5"/>
        <v>0</v>
      </c>
      <c r="Y70" s="10">
        <f t="shared" si="6"/>
        <v>0</v>
      </c>
      <c r="Z70" s="10">
        <f t="shared" si="7"/>
        <v>0</v>
      </c>
      <c r="AA70" s="10">
        <f t="shared" si="8"/>
        <v>0</v>
      </c>
      <c r="AB70" s="10">
        <f t="shared" si="9"/>
        <v>0</v>
      </c>
      <c r="AC70" s="10">
        <f t="shared" si="10"/>
        <v>0</v>
      </c>
      <c r="AD70" s="10">
        <f t="shared" si="11"/>
        <v>0</v>
      </c>
      <c r="AE70" s="10"/>
      <c r="AF70" s="10"/>
      <c r="AG70" s="10"/>
      <c r="AH70" s="10"/>
      <c r="AI70" s="10"/>
    </row>
    <row r="71" spans="1:35" ht="19.5" customHeight="1" x14ac:dyDescent="0.25">
      <c r="A71" s="4">
        <v>53</v>
      </c>
      <c r="B71" s="5" t="s">
        <v>66</v>
      </c>
      <c r="C71" s="5" t="s">
        <v>5</v>
      </c>
      <c r="D71" s="18">
        <v>0</v>
      </c>
      <c r="E71" s="18">
        <v>0</v>
      </c>
      <c r="F71" s="18">
        <v>0</v>
      </c>
      <c r="G71" s="18">
        <v>0</v>
      </c>
      <c r="H71" s="18">
        <v>0</v>
      </c>
      <c r="I71" s="18">
        <v>0</v>
      </c>
      <c r="J71" s="18">
        <v>0</v>
      </c>
      <c r="K71" s="18">
        <v>80</v>
      </c>
      <c r="L71" s="18">
        <v>0</v>
      </c>
      <c r="M71" s="18">
        <v>0</v>
      </c>
      <c r="N71" s="18">
        <v>0</v>
      </c>
      <c r="O71" s="18">
        <v>50</v>
      </c>
      <c r="P71" s="19">
        <f t="shared" si="12"/>
        <v>130</v>
      </c>
      <c r="Q71" s="28"/>
      <c r="R71" s="24"/>
      <c r="S71" s="10">
        <f t="shared" si="0"/>
        <v>0</v>
      </c>
      <c r="T71" s="10">
        <f t="shared" si="1"/>
        <v>0</v>
      </c>
      <c r="U71" s="10">
        <f t="shared" si="2"/>
        <v>0</v>
      </c>
      <c r="V71" s="10">
        <f t="shared" si="3"/>
        <v>0</v>
      </c>
      <c r="W71" s="10">
        <f t="shared" si="4"/>
        <v>0</v>
      </c>
      <c r="X71" s="10">
        <f t="shared" si="5"/>
        <v>0</v>
      </c>
      <c r="Y71" s="10">
        <f t="shared" si="6"/>
        <v>0</v>
      </c>
      <c r="Z71" s="10">
        <f t="shared" si="7"/>
        <v>0</v>
      </c>
      <c r="AA71" s="10">
        <f t="shared" si="8"/>
        <v>0</v>
      </c>
      <c r="AB71" s="10">
        <f t="shared" si="9"/>
        <v>0</v>
      </c>
      <c r="AC71" s="10">
        <f t="shared" si="10"/>
        <v>0</v>
      </c>
      <c r="AD71" s="10">
        <f t="shared" si="11"/>
        <v>0</v>
      </c>
      <c r="AE71" s="10"/>
      <c r="AF71" s="10"/>
      <c r="AG71" s="10"/>
      <c r="AH71" s="10"/>
      <c r="AI71" s="10"/>
    </row>
    <row r="72" spans="1:35" ht="19.5" customHeight="1" x14ac:dyDescent="0.25">
      <c r="A72" s="4">
        <v>54</v>
      </c>
      <c r="B72" s="5" t="s">
        <v>72</v>
      </c>
      <c r="C72" s="5" t="s">
        <v>5</v>
      </c>
      <c r="D72" s="18">
        <v>0</v>
      </c>
      <c r="E72" s="18">
        <v>0</v>
      </c>
      <c r="F72" s="18">
        <v>0</v>
      </c>
      <c r="G72" s="18">
        <v>0</v>
      </c>
      <c r="H72" s="18">
        <v>0</v>
      </c>
      <c r="I72" s="18">
        <v>0</v>
      </c>
      <c r="J72" s="18">
        <v>0</v>
      </c>
      <c r="K72" s="18">
        <v>0</v>
      </c>
      <c r="L72" s="18">
        <v>0</v>
      </c>
      <c r="M72" s="18">
        <v>0</v>
      </c>
      <c r="N72" s="18">
        <v>0</v>
      </c>
      <c r="O72" s="18">
        <v>50</v>
      </c>
      <c r="P72" s="19">
        <f t="shared" si="12"/>
        <v>50</v>
      </c>
      <c r="Q72" s="28"/>
      <c r="R72" s="24"/>
      <c r="S72" s="10">
        <f t="shared" si="0"/>
        <v>0</v>
      </c>
      <c r="T72" s="10">
        <f t="shared" si="1"/>
        <v>0</v>
      </c>
      <c r="U72" s="10">
        <f t="shared" si="2"/>
        <v>0</v>
      </c>
      <c r="V72" s="10">
        <f t="shared" si="3"/>
        <v>0</v>
      </c>
      <c r="W72" s="10">
        <f t="shared" si="4"/>
        <v>0</v>
      </c>
      <c r="X72" s="10">
        <f t="shared" si="5"/>
        <v>0</v>
      </c>
      <c r="Y72" s="10">
        <f t="shared" si="6"/>
        <v>0</v>
      </c>
      <c r="Z72" s="10">
        <f t="shared" si="7"/>
        <v>0</v>
      </c>
      <c r="AA72" s="10">
        <f t="shared" si="8"/>
        <v>0</v>
      </c>
      <c r="AB72" s="10">
        <f t="shared" si="9"/>
        <v>0</v>
      </c>
      <c r="AC72" s="10">
        <f t="shared" si="10"/>
        <v>0</v>
      </c>
      <c r="AD72" s="10">
        <f t="shared" si="11"/>
        <v>0</v>
      </c>
      <c r="AE72" s="10"/>
      <c r="AF72" s="10"/>
      <c r="AG72" s="10"/>
      <c r="AH72" s="10"/>
      <c r="AI72" s="10"/>
    </row>
    <row r="73" spans="1:35" ht="19.5" customHeight="1" x14ac:dyDescent="0.25">
      <c r="A73" s="4">
        <v>55</v>
      </c>
      <c r="B73" s="5" t="s">
        <v>20</v>
      </c>
      <c r="C73" s="5" t="s">
        <v>21</v>
      </c>
      <c r="D73" s="23">
        <v>100</v>
      </c>
      <c r="E73" s="23">
        <v>100</v>
      </c>
      <c r="F73" s="23">
        <v>60</v>
      </c>
      <c r="G73" s="23">
        <v>52</v>
      </c>
      <c r="H73" s="23">
        <v>52</v>
      </c>
      <c r="I73" s="23">
        <v>40</v>
      </c>
      <c r="J73" s="23">
        <v>40</v>
      </c>
      <c r="K73" s="23">
        <v>112</v>
      </c>
      <c r="L73" s="23">
        <v>60</v>
      </c>
      <c r="M73" s="23">
        <v>60</v>
      </c>
      <c r="N73" s="23">
        <v>100</v>
      </c>
      <c r="O73" s="23">
        <v>120</v>
      </c>
      <c r="P73" s="19">
        <f t="shared" ref="P73:P77" si="13">SUM(D73:O73)</f>
        <v>896</v>
      </c>
      <c r="Q73" s="28"/>
      <c r="R73" s="24"/>
      <c r="S73" s="10">
        <f t="shared" si="0"/>
        <v>0</v>
      </c>
      <c r="T73" s="10">
        <f t="shared" si="1"/>
        <v>0</v>
      </c>
      <c r="U73" s="10">
        <f t="shared" si="2"/>
        <v>0</v>
      </c>
      <c r="V73" s="10">
        <f t="shared" si="3"/>
        <v>0</v>
      </c>
      <c r="W73" s="10">
        <f t="shared" si="4"/>
        <v>0</v>
      </c>
      <c r="X73" s="10">
        <f t="shared" si="5"/>
        <v>0</v>
      </c>
      <c r="Y73" s="10">
        <f t="shared" si="6"/>
        <v>0</v>
      </c>
      <c r="Z73" s="10">
        <f t="shared" si="7"/>
        <v>0</v>
      </c>
      <c r="AA73" s="10">
        <f t="shared" si="8"/>
        <v>0</v>
      </c>
      <c r="AB73" s="10">
        <f t="shared" si="9"/>
        <v>0</v>
      </c>
      <c r="AC73" s="10">
        <f t="shared" si="10"/>
        <v>0</v>
      </c>
      <c r="AD73" s="10">
        <f t="shared" si="11"/>
        <v>0</v>
      </c>
      <c r="AE73" s="10"/>
      <c r="AF73" s="10"/>
      <c r="AG73" s="10"/>
      <c r="AH73" s="10"/>
      <c r="AI73" s="10"/>
    </row>
    <row r="74" spans="1:35" ht="19.5" customHeight="1" x14ac:dyDescent="0.25">
      <c r="A74" s="4">
        <v>56</v>
      </c>
      <c r="B74" s="5" t="s">
        <v>22</v>
      </c>
      <c r="C74" s="5" t="s">
        <v>21</v>
      </c>
      <c r="D74" s="23">
        <v>100</v>
      </c>
      <c r="E74" s="23">
        <v>100</v>
      </c>
      <c r="F74" s="23">
        <v>120</v>
      </c>
      <c r="G74" s="23">
        <v>60</v>
      </c>
      <c r="H74" s="23">
        <v>60</v>
      </c>
      <c r="I74" s="23">
        <v>100</v>
      </c>
      <c r="J74" s="23">
        <v>52</v>
      </c>
      <c r="K74" s="23">
        <v>220</v>
      </c>
      <c r="L74" s="23">
        <v>60</v>
      </c>
      <c r="M74" s="23">
        <v>60</v>
      </c>
      <c r="N74" s="23">
        <v>152</v>
      </c>
      <c r="O74" s="23">
        <v>260</v>
      </c>
      <c r="P74" s="19">
        <f t="shared" si="13"/>
        <v>1344</v>
      </c>
      <c r="Q74" s="28"/>
      <c r="R74" s="24"/>
      <c r="S74" s="10">
        <f t="shared" si="0"/>
        <v>0</v>
      </c>
      <c r="T74" s="10">
        <f t="shared" si="1"/>
        <v>0</v>
      </c>
      <c r="U74" s="10">
        <f t="shared" si="2"/>
        <v>0</v>
      </c>
      <c r="V74" s="10">
        <f t="shared" si="3"/>
        <v>0</v>
      </c>
      <c r="W74" s="10">
        <f t="shared" si="4"/>
        <v>0</v>
      </c>
      <c r="X74" s="10">
        <f t="shared" si="5"/>
        <v>0</v>
      </c>
      <c r="Y74" s="10">
        <f t="shared" si="6"/>
        <v>0</v>
      </c>
      <c r="Z74" s="10">
        <f t="shared" si="7"/>
        <v>0</v>
      </c>
      <c r="AA74" s="10">
        <f t="shared" si="8"/>
        <v>0</v>
      </c>
      <c r="AB74" s="10">
        <f t="shared" si="9"/>
        <v>0</v>
      </c>
      <c r="AC74" s="10">
        <f t="shared" si="10"/>
        <v>0</v>
      </c>
      <c r="AD74" s="10">
        <f t="shared" si="11"/>
        <v>0</v>
      </c>
      <c r="AE74" s="10"/>
      <c r="AF74" s="10"/>
      <c r="AG74" s="10"/>
      <c r="AH74" s="10"/>
      <c r="AI74" s="10"/>
    </row>
    <row r="75" spans="1:35" ht="19.5" customHeight="1" x14ac:dyDescent="0.25">
      <c r="A75" s="4">
        <v>57</v>
      </c>
      <c r="B75" s="5" t="s">
        <v>59</v>
      </c>
      <c r="C75" s="5" t="s">
        <v>21</v>
      </c>
      <c r="D75" s="23">
        <v>0</v>
      </c>
      <c r="E75" s="23">
        <v>0</v>
      </c>
      <c r="F75" s="23">
        <v>0</v>
      </c>
      <c r="G75" s="23">
        <v>0</v>
      </c>
      <c r="H75" s="23">
        <v>0</v>
      </c>
      <c r="I75" s="23">
        <v>0</v>
      </c>
      <c r="J75" s="23">
        <v>0</v>
      </c>
      <c r="K75" s="23">
        <v>60</v>
      </c>
      <c r="L75" s="23">
        <v>0</v>
      </c>
      <c r="M75" s="23">
        <v>0</v>
      </c>
      <c r="N75" s="23">
        <v>0</v>
      </c>
      <c r="O75" s="23">
        <v>60</v>
      </c>
      <c r="P75" s="19">
        <f t="shared" si="13"/>
        <v>120</v>
      </c>
      <c r="Q75" s="28"/>
      <c r="R75" s="24"/>
      <c r="S75" s="10">
        <f t="shared" si="0"/>
        <v>0</v>
      </c>
      <c r="T75" s="10">
        <f t="shared" si="1"/>
        <v>0</v>
      </c>
      <c r="U75" s="10">
        <f t="shared" si="2"/>
        <v>0</v>
      </c>
      <c r="V75" s="10">
        <f t="shared" si="3"/>
        <v>0</v>
      </c>
      <c r="W75" s="10">
        <f t="shared" si="4"/>
        <v>0</v>
      </c>
      <c r="X75" s="10">
        <f t="shared" si="5"/>
        <v>0</v>
      </c>
      <c r="Y75" s="10">
        <f t="shared" si="6"/>
        <v>0</v>
      </c>
      <c r="Z75" s="10">
        <f t="shared" si="7"/>
        <v>0</v>
      </c>
      <c r="AA75" s="10">
        <f t="shared" si="8"/>
        <v>0</v>
      </c>
      <c r="AB75" s="10">
        <f t="shared" si="9"/>
        <v>0</v>
      </c>
      <c r="AC75" s="10">
        <f t="shared" si="10"/>
        <v>0</v>
      </c>
      <c r="AD75" s="10">
        <f t="shared" si="11"/>
        <v>0</v>
      </c>
      <c r="AE75" s="10"/>
      <c r="AF75" s="10"/>
      <c r="AG75" s="10"/>
      <c r="AH75" s="10"/>
      <c r="AI75" s="10"/>
    </row>
    <row r="76" spans="1:35" ht="19.5" customHeight="1" x14ac:dyDescent="0.25">
      <c r="A76" s="4">
        <v>58</v>
      </c>
      <c r="B76" s="5" t="s">
        <v>60</v>
      </c>
      <c r="C76" s="5" t="s">
        <v>21</v>
      </c>
      <c r="D76" s="23">
        <v>0</v>
      </c>
      <c r="E76" s="23">
        <v>0</v>
      </c>
      <c r="F76" s="23">
        <v>0</v>
      </c>
      <c r="G76" s="23">
        <v>0</v>
      </c>
      <c r="H76" s="23">
        <v>0</v>
      </c>
      <c r="I76" s="23">
        <v>0</v>
      </c>
      <c r="J76" s="23">
        <v>0</v>
      </c>
      <c r="K76" s="23">
        <v>60</v>
      </c>
      <c r="L76" s="23">
        <v>0</v>
      </c>
      <c r="M76" s="23">
        <v>0</v>
      </c>
      <c r="N76" s="23">
        <v>0</v>
      </c>
      <c r="O76" s="23">
        <v>60</v>
      </c>
      <c r="P76" s="19">
        <f t="shared" si="13"/>
        <v>120</v>
      </c>
      <c r="Q76" s="28"/>
      <c r="R76" s="24"/>
      <c r="S76" s="10">
        <f t="shared" si="0"/>
        <v>0</v>
      </c>
      <c r="T76" s="10">
        <f t="shared" si="1"/>
        <v>0</v>
      </c>
      <c r="U76" s="10">
        <f t="shared" si="2"/>
        <v>0</v>
      </c>
      <c r="V76" s="10">
        <f t="shared" si="3"/>
        <v>0</v>
      </c>
      <c r="W76" s="10">
        <f t="shared" si="4"/>
        <v>0</v>
      </c>
      <c r="X76" s="10">
        <f t="shared" si="5"/>
        <v>0</v>
      </c>
      <c r="Y76" s="10">
        <f t="shared" si="6"/>
        <v>0</v>
      </c>
      <c r="Z76" s="10">
        <f t="shared" si="7"/>
        <v>0</v>
      </c>
      <c r="AA76" s="10">
        <f t="shared" si="8"/>
        <v>0</v>
      </c>
      <c r="AB76" s="10">
        <f t="shared" si="9"/>
        <v>0</v>
      </c>
      <c r="AC76" s="10">
        <f t="shared" si="10"/>
        <v>0</v>
      </c>
      <c r="AD76" s="10">
        <f t="shared" si="11"/>
        <v>0</v>
      </c>
      <c r="AE76" s="10"/>
      <c r="AF76" s="10"/>
      <c r="AG76" s="10"/>
      <c r="AH76" s="10"/>
      <c r="AI76" s="10"/>
    </row>
    <row r="77" spans="1:35" ht="19.5" customHeight="1" x14ac:dyDescent="0.25">
      <c r="A77" s="4">
        <v>59</v>
      </c>
      <c r="B77" s="5" t="s">
        <v>73</v>
      </c>
      <c r="C77" s="5" t="s">
        <v>21</v>
      </c>
      <c r="D77" s="23">
        <v>0</v>
      </c>
      <c r="E77" s="23">
        <v>0</v>
      </c>
      <c r="F77" s="23">
        <v>0</v>
      </c>
      <c r="G77" s="23">
        <v>0</v>
      </c>
      <c r="H77" s="23">
        <v>0</v>
      </c>
      <c r="I77" s="23">
        <v>0</v>
      </c>
      <c r="J77" s="23">
        <v>0</v>
      </c>
      <c r="K77" s="23">
        <v>0</v>
      </c>
      <c r="L77" s="23">
        <v>0</v>
      </c>
      <c r="M77" s="23">
        <v>0</v>
      </c>
      <c r="N77" s="23">
        <v>0</v>
      </c>
      <c r="O77" s="23">
        <f>([1]Sheet2!O75*115%)</f>
        <v>23</v>
      </c>
      <c r="P77" s="19">
        <f t="shared" si="13"/>
        <v>23</v>
      </c>
      <c r="Q77" s="28"/>
      <c r="R77" s="24"/>
      <c r="S77" s="10">
        <f t="shared" si="0"/>
        <v>0</v>
      </c>
      <c r="T77" s="10">
        <f t="shared" si="1"/>
        <v>0</v>
      </c>
      <c r="U77" s="10">
        <f t="shared" si="2"/>
        <v>0</v>
      </c>
      <c r="V77" s="10">
        <f t="shared" si="3"/>
        <v>0</v>
      </c>
      <c r="W77" s="10">
        <f t="shared" si="4"/>
        <v>0</v>
      </c>
      <c r="X77" s="10">
        <f t="shared" si="5"/>
        <v>0</v>
      </c>
      <c r="Y77" s="10">
        <f t="shared" si="6"/>
        <v>0</v>
      </c>
      <c r="Z77" s="10">
        <f t="shared" si="7"/>
        <v>0</v>
      </c>
      <c r="AA77" s="10">
        <f t="shared" si="8"/>
        <v>0</v>
      </c>
      <c r="AB77" s="10">
        <f t="shared" si="9"/>
        <v>0</v>
      </c>
      <c r="AC77" s="10">
        <f t="shared" si="10"/>
        <v>0</v>
      </c>
      <c r="AD77" s="10">
        <f t="shared" si="11"/>
        <v>0</v>
      </c>
      <c r="AE77" s="10"/>
      <c r="AF77" s="10"/>
      <c r="AG77" s="10"/>
      <c r="AH77" s="10"/>
      <c r="AI77" s="10"/>
    </row>
    <row r="78" spans="1:35" ht="19.5" customHeight="1" x14ac:dyDescent="0.25">
      <c r="A78" s="4">
        <v>60</v>
      </c>
      <c r="B78" s="5" t="s">
        <v>23</v>
      </c>
      <c r="C78" s="5" t="s">
        <v>5</v>
      </c>
      <c r="D78" s="18">
        <v>25</v>
      </c>
      <c r="E78" s="18">
        <v>25</v>
      </c>
      <c r="F78" s="18">
        <v>25</v>
      </c>
      <c r="G78" s="18">
        <v>25</v>
      </c>
      <c r="H78" s="18">
        <v>25</v>
      </c>
      <c r="I78" s="18">
        <v>25</v>
      </c>
      <c r="J78" s="18">
        <v>25</v>
      </c>
      <c r="K78" s="18">
        <v>25</v>
      </c>
      <c r="L78" s="18">
        <v>25</v>
      </c>
      <c r="M78" s="18">
        <v>25</v>
      </c>
      <c r="N78" s="18">
        <v>40</v>
      </c>
      <c r="O78" s="18">
        <v>100</v>
      </c>
      <c r="P78" s="19">
        <f t="shared" si="12"/>
        <v>390</v>
      </c>
      <c r="Q78" s="28"/>
      <c r="R78" s="24"/>
      <c r="S78" s="10">
        <f t="shared" si="0"/>
        <v>0</v>
      </c>
      <c r="T78" s="10">
        <f t="shared" si="1"/>
        <v>0</v>
      </c>
      <c r="U78" s="10">
        <f t="shared" si="2"/>
        <v>0</v>
      </c>
      <c r="V78" s="10">
        <f t="shared" si="3"/>
        <v>0</v>
      </c>
      <c r="W78" s="10">
        <f t="shared" si="4"/>
        <v>0</v>
      </c>
      <c r="X78" s="10">
        <f t="shared" si="5"/>
        <v>0</v>
      </c>
      <c r="Y78" s="10">
        <f t="shared" si="6"/>
        <v>0</v>
      </c>
      <c r="Z78" s="10">
        <f t="shared" si="7"/>
        <v>0</v>
      </c>
      <c r="AA78" s="10">
        <f t="shared" si="8"/>
        <v>0</v>
      </c>
      <c r="AB78" s="10">
        <f t="shared" si="9"/>
        <v>0</v>
      </c>
      <c r="AC78" s="10">
        <f t="shared" si="10"/>
        <v>0</v>
      </c>
      <c r="AD78" s="10">
        <f t="shared" si="11"/>
        <v>0</v>
      </c>
      <c r="AE78" s="10"/>
      <c r="AF78" s="10"/>
      <c r="AG78" s="10"/>
      <c r="AH78" s="10"/>
      <c r="AI78" s="10"/>
    </row>
    <row r="79" spans="1:35" ht="19.5" customHeight="1" x14ac:dyDescent="0.25">
      <c r="A79" s="4">
        <v>61</v>
      </c>
      <c r="B79" s="5" t="s">
        <v>24</v>
      </c>
      <c r="C79" s="5" t="s">
        <v>5</v>
      </c>
      <c r="D79" s="18">
        <v>25</v>
      </c>
      <c r="E79" s="18">
        <v>25</v>
      </c>
      <c r="F79" s="18">
        <v>25</v>
      </c>
      <c r="G79" s="18">
        <v>25</v>
      </c>
      <c r="H79" s="18">
        <v>25</v>
      </c>
      <c r="I79" s="18">
        <v>25</v>
      </c>
      <c r="J79" s="18">
        <v>25</v>
      </c>
      <c r="K79" s="18">
        <v>25</v>
      </c>
      <c r="L79" s="18">
        <v>25</v>
      </c>
      <c r="M79" s="18">
        <v>25</v>
      </c>
      <c r="N79" s="18">
        <v>40</v>
      </c>
      <c r="O79" s="18">
        <v>40</v>
      </c>
      <c r="P79" s="19">
        <f t="shared" si="12"/>
        <v>330</v>
      </c>
      <c r="Q79" s="28"/>
      <c r="R79" s="24"/>
      <c r="S79" s="10">
        <f t="shared" si="0"/>
        <v>0</v>
      </c>
      <c r="T79" s="10">
        <f t="shared" si="1"/>
        <v>0</v>
      </c>
      <c r="U79" s="10">
        <f t="shared" si="2"/>
        <v>0</v>
      </c>
      <c r="V79" s="10">
        <f t="shared" si="3"/>
        <v>0</v>
      </c>
      <c r="W79" s="10">
        <f t="shared" si="4"/>
        <v>0</v>
      </c>
      <c r="X79" s="10">
        <f t="shared" si="5"/>
        <v>0</v>
      </c>
      <c r="Y79" s="10">
        <f t="shared" si="6"/>
        <v>0</v>
      </c>
      <c r="Z79" s="10">
        <f t="shared" si="7"/>
        <v>0</v>
      </c>
      <c r="AA79" s="10">
        <f t="shared" si="8"/>
        <v>0</v>
      </c>
      <c r="AB79" s="10">
        <f t="shared" si="9"/>
        <v>0</v>
      </c>
      <c r="AC79" s="10">
        <f t="shared" si="10"/>
        <v>0</v>
      </c>
      <c r="AD79" s="10">
        <f t="shared" si="11"/>
        <v>0</v>
      </c>
      <c r="AE79" s="10"/>
      <c r="AF79" s="10"/>
      <c r="AG79" s="10"/>
      <c r="AH79" s="10"/>
      <c r="AI79" s="10"/>
    </row>
    <row r="80" spans="1:35" ht="19.5" customHeight="1" x14ac:dyDescent="0.25">
      <c r="A80" s="25">
        <v>62</v>
      </c>
      <c r="B80" s="20" t="s">
        <v>103</v>
      </c>
      <c r="C80" s="5" t="s">
        <v>25</v>
      </c>
      <c r="D80" s="18">
        <v>3</v>
      </c>
      <c r="E80" s="18">
        <v>3</v>
      </c>
      <c r="F80" s="18">
        <v>3</v>
      </c>
      <c r="G80" s="18">
        <v>3</v>
      </c>
      <c r="H80" s="18">
        <v>3</v>
      </c>
      <c r="I80" s="18">
        <v>3</v>
      </c>
      <c r="J80" s="18">
        <v>3</v>
      </c>
      <c r="K80" s="18">
        <v>5</v>
      </c>
      <c r="L80" s="18">
        <v>3</v>
      </c>
      <c r="M80" s="18">
        <v>3</v>
      </c>
      <c r="N80" s="18">
        <v>3</v>
      </c>
      <c r="O80" s="18">
        <v>5</v>
      </c>
      <c r="P80" s="19">
        <f t="shared" si="12"/>
        <v>40</v>
      </c>
      <c r="Q80" s="28"/>
      <c r="R80" s="24"/>
      <c r="S80" s="10">
        <f t="shared" si="0"/>
        <v>0</v>
      </c>
      <c r="T80" s="10">
        <f t="shared" si="1"/>
        <v>0</v>
      </c>
      <c r="U80" s="10">
        <f t="shared" si="2"/>
        <v>0</v>
      </c>
      <c r="V80" s="10">
        <f t="shared" si="3"/>
        <v>0</v>
      </c>
      <c r="W80" s="10">
        <f t="shared" si="4"/>
        <v>0</v>
      </c>
      <c r="X80" s="10">
        <f t="shared" si="5"/>
        <v>0</v>
      </c>
      <c r="Y80" s="10">
        <f t="shared" si="6"/>
        <v>0</v>
      </c>
      <c r="Z80" s="10">
        <f t="shared" si="7"/>
        <v>0</v>
      </c>
      <c r="AA80" s="10">
        <f t="shared" si="8"/>
        <v>0</v>
      </c>
      <c r="AB80" s="10">
        <f t="shared" si="9"/>
        <v>0</v>
      </c>
      <c r="AC80" s="10">
        <f t="shared" si="10"/>
        <v>0</v>
      </c>
      <c r="AD80" s="10">
        <f t="shared" si="11"/>
        <v>0</v>
      </c>
      <c r="AE80" s="10"/>
      <c r="AF80" s="10"/>
      <c r="AG80" s="10"/>
      <c r="AH80" s="10"/>
      <c r="AI80" s="10"/>
    </row>
    <row r="81" spans="1:35" ht="19.5" customHeight="1" x14ac:dyDescent="0.25">
      <c r="A81" s="25">
        <v>63</v>
      </c>
      <c r="B81" s="20" t="s">
        <v>26</v>
      </c>
      <c r="C81" s="5" t="s">
        <v>5</v>
      </c>
      <c r="D81" s="18">
        <v>8</v>
      </c>
      <c r="E81" s="18">
        <v>8</v>
      </c>
      <c r="F81" s="18">
        <v>8</v>
      </c>
      <c r="G81" s="18">
        <v>8</v>
      </c>
      <c r="H81" s="18">
        <v>8</v>
      </c>
      <c r="I81" s="18">
        <v>8</v>
      </c>
      <c r="J81" s="18">
        <v>8</v>
      </c>
      <c r="K81" s="18">
        <v>10</v>
      </c>
      <c r="L81" s="18">
        <v>8</v>
      </c>
      <c r="M81" s="18">
        <v>8</v>
      </c>
      <c r="N81" s="18">
        <v>9</v>
      </c>
      <c r="O81" s="18">
        <v>10</v>
      </c>
      <c r="P81" s="19">
        <f t="shared" si="12"/>
        <v>101</v>
      </c>
      <c r="Q81" s="28"/>
      <c r="R81" s="24"/>
      <c r="S81" s="10">
        <f t="shared" si="0"/>
        <v>0</v>
      </c>
      <c r="T81" s="10">
        <f t="shared" si="1"/>
        <v>0</v>
      </c>
      <c r="U81" s="10">
        <f t="shared" si="2"/>
        <v>0</v>
      </c>
      <c r="V81" s="10">
        <f t="shared" si="3"/>
        <v>0</v>
      </c>
      <c r="W81" s="10">
        <f t="shared" si="4"/>
        <v>0</v>
      </c>
      <c r="X81" s="10">
        <f t="shared" si="5"/>
        <v>0</v>
      </c>
      <c r="Y81" s="10">
        <f t="shared" si="6"/>
        <v>0</v>
      </c>
      <c r="Z81" s="10">
        <f t="shared" si="7"/>
        <v>0</v>
      </c>
      <c r="AA81" s="10">
        <f t="shared" si="8"/>
        <v>0</v>
      </c>
      <c r="AB81" s="10">
        <f t="shared" si="9"/>
        <v>0</v>
      </c>
      <c r="AC81" s="10">
        <f t="shared" si="10"/>
        <v>0</v>
      </c>
      <c r="AD81" s="10">
        <f t="shared" si="11"/>
        <v>0</v>
      </c>
      <c r="AE81" s="10"/>
      <c r="AF81" s="10"/>
      <c r="AG81" s="10"/>
      <c r="AH81" s="10"/>
      <c r="AI81" s="10"/>
    </row>
    <row r="82" spans="1:35" ht="30" customHeight="1" x14ac:dyDescent="0.25">
      <c r="A82" s="25">
        <v>64</v>
      </c>
      <c r="B82" s="25" t="s">
        <v>104</v>
      </c>
      <c r="C82" s="20" t="s">
        <v>5</v>
      </c>
      <c r="D82" s="23">
        <v>10</v>
      </c>
      <c r="E82" s="23">
        <v>10</v>
      </c>
      <c r="F82" s="23">
        <v>10</v>
      </c>
      <c r="G82" s="23">
        <v>12</v>
      </c>
      <c r="H82" s="23">
        <v>12</v>
      </c>
      <c r="I82" s="23">
        <v>10</v>
      </c>
      <c r="J82" s="23">
        <v>8</v>
      </c>
      <c r="K82" s="23">
        <v>20</v>
      </c>
      <c r="L82" s="23">
        <v>12</v>
      </c>
      <c r="M82" s="23">
        <v>12</v>
      </c>
      <c r="N82" s="23">
        <v>25</v>
      </c>
      <c r="O82" s="23">
        <v>30</v>
      </c>
      <c r="P82" s="19">
        <f t="shared" si="12"/>
        <v>171</v>
      </c>
      <c r="Q82" s="28"/>
      <c r="R82" s="24"/>
      <c r="S82" s="10">
        <f t="shared" si="0"/>
        <v>0</v>
      </c>
      <c r="T82" s="10">
        <f t="shared" si="1"/>
        <v>0</v>
      </c>
      <c r="U82" s="10">
        <f t="shared" si="2"/>
        <v>0</v>
      </c>
      <c r="V82" s="10">
        <f t="shared" si="3"/>
        <v>0</v>
      </c>
      <c r="W82" s="10">
        <f t="shared" si="4"/>
        <v>0</v>
      </c>
      <c r="X82" s="10">
        <f t="shared" si="5"/>
        <v>0</v>
      </c>
      <c r="Y82" s="10">
        <f t="shared" si="6"/>
        <v>0</v>
      </c>
      <c r="Z82" s="10">
        <f t="shared" si="7"/>
        <v>0</v>
      </c>
      <c r="AA82" s="10">
        <f t="shared" si="8"/>
        <v>0</v>
      </c>
      <c r="AB82" s="10">
        <f t="shared" si="9"/>
        <v>0</v>
      </c>
      <c r="AC82" s="10">
        <f t="shared" si="10"/>
        <v>0</v>
      </c>
      <c r="AD82" s="10">
        <f t="shared" si="11"/>
        <v>0</v>
      </c>
      <c r="AE82" s="10"/>
      <c r="AF82" s="10"/>
      <c r="AG82" s="10"/>
      <c r="AH82" s="10"/>
      <c r="AI82" s="10"/>
    </row>
    <row r="83" spans="1:35" ht="34.5" customHeight="1" x14ac:dyDescent="0.25">
      <c r="A83" s="25">
        <v>65</v>
      </c>
      <c r="B83" s="25" t="s">
        <v>105</v>
      </c>
      <c r="C83" s="5" t="s">
        <v>5</v>
      </c>
      <c r="D83" s="18">
        <v>10</v>
      </c>
      <c r="E83" s="18">
        <v>10</v>
      </c>
      <c r="F83" s="18">
        <v>10</v>
      </c>
      <c r="G83" s="18">
        <v>12</v>
      </c>
      <c r="H83" s="18">
        <v>12</v>
      </c>
      <c r="I83" s="18">
        <v>10</v>
      </c>
      <c r="J83" s="18">
        <v>8</v>
      </c>
      <c r="K83" s="18">
        <v>20</v>
      </c>
      <c r="L83" s="18">
        <v>12</v>
      </c>
      <c r="M83" s="18">
        <v>12</v>
      </c>
      <c r="N83" s="18">
        <v>25</v>
      </c>
      <c r="O83" s="18">
        <v>30</v>
      </c>
      <c r="P83" s="19">
        <f t="shared" si="12"/>
        <v>171</v>
      </c>
      <c r="Q83" s="28"/>
      <c r="R83" s="24"/>
      <c r="S83" s="10">
        <f t="shared" si="0"/>
        <v>0</v>
      </c>
      <c r="T83" s="10">
        <f t="shared" si="1"/>
        <v>0</v>
      </c>
      <c r="U83" s="10">
        <f t="shared" si="2"/>
        <v>0</v>
      </c>
      <c r="V83" s="10">
        <f t="shared" si="3"/>
        <v>0</v>
      </c>
      <c r="W83" s="10">
        <f t="shared" si="4"/>
        <v>0</v>
      </c>
      <c r="X83" s="10">
        <f t="shared" si="5"/>
        <v>0</v>
      </c>
      <c r="Y83" s="10">
        <f t="shared" si="6"/>
        <v>0</v>
      </c>
      <c r="Z83" s="10">
        <f t="shared" si="7"/>
        <v>0</v>
      </c>
      <c r="AA83" s="10">
        <f t="shared" si="8"/>
        <v>0</v>
      </c>
      <c r="AB83" s="10">
        <f t="shared" si="9"/>
        <v>0</v>
      </c>
      <c r="AC83" s="10">
        <f t="shared" si="10"/>
        <v>0</v>
      </c>
      <c r="AD83" s="10">
        <f t="shared" si="11"/>
        <v>0</v>
      </c>
      <c r="AE83" s="10"/>
      <c r="AF83" s="10"/>
      <c r="AG83" s="10"/>
      <c r="AH83" s="10"/>
      <c r="AI83" s="10"/>
    </row>
    <row r="84" spans="1:35" ht="19.5" customHeight="1" x14ac:dyDescent="0.25">
      <c r="A84" s="4">
        <v>66</v>
      </c>
      <c r="B84" s="5" t="s">
        <v>34</v>
      </c>
      <c r="C84" s="5" t="s">
        <v>39</v>
      </c>
      <c r="D84" s="18">
        <v>80</v>
      </c>
      <c r="E84" s="18">
        <v>80</v>
      </c>
      <c r="F84" s="18">
        <v>80</v>
      </c>
      <c r="G84" s="18">
        <v>100</v>
      </c>
      <c r="H84" s="18">
        <v>100</v>
      </c>
      <c r="I84" s="18">
        <v>90</v>
      </c>
      <c r="J84" s="18">
        <v>60</v>
      </c>
      <c r="K84" s="18">
        <v>0</v>
      </c>
      <c r="L84" s="18">
        <v>100</v>
      </c>
      <c r="M84" s="18">
        <v>100</v>
      </c>
      <c r="N84" s="18">
        <v>160</v>
      </c>
      <c r="O84" s="18">
        <v>0</v>
      </c>
      <c r="P84" s="19">
        <f>SUM(D84:O84)</f>
        <v>950</v>
      </c>
      <c r="Q84" s="28"/>
      <c r="R84" s="24"/>
      <c r="S84" s="10">
        <f t="shared" ref="S84:S100" si="14">D84*Q84</f>
        <v>0</v>
      </c>
      <c r="T84" s="10">
        <f t="shared" ref="T84:T100" si="15">E84*Q84</f>
        <v>0</v>
      </c>
      <c r="U84" s="10">
        <f t="shared" ref="U84:U100" si="16">F84*Q84</f>
        <v>0</v>
      </c>
      <c r="V84" s="10">
        <f t="shared" ref="V84:V100" si="17">G84*Q84</f>
        <v>0</v>
      </c>
      <c r="W84" s="10">
        <f t="shared" ref="W84:W100" si="18">H84*Q84</f>
        <v>0</v>
      </c>
      <c r="X84" s="10">
        <f t="shared" ref="X84:X100" si="19">I84*Q84</f>
        <v>0</v>
      </c>
      <c r="Y84" s="10">
        <f t="shared" ref="Y84:Y100" si="20">J84*Q84</f>
        <v>0</v>
      </c>
      <c r="Z84" s="10">
        <f t="shared" ref="Z84:Z100" si="21">K84*Q84</f>
        <v>0</v>
      </c>
      <c r="AA84" s="10">
        <f t="shared" ref="AA84:AA100" si="22">L84*Q84</f>
        <v>0</v>
      </c>
      <c r="AB84" s="10">
        <f t="shared" ref="AB84:AB100" si="23">M84*Q84</f>
        <v>0</v>
      </c>
      <c r="AC84" s="10">
        <f t="shared" ref="AC84:AC100" si="24">N84*Q84</f>
        <v>0</v>
      </c>
      <c r="AD84" s="10">
        <f t="shared" ref="AD84:AD100" si="25">O84*Q84</f>
        <v>0</v>
      </c>
      <c r="AE84" s="10"/>
      <c r="AF84" s="10"/>
      <c r="AG84" s="10"/>
      <c r="AH84" s="10"/>
      <c r="AI84" s="10"/>
    </row>
    <row r="85" spans="1:35" ht="19.5" customHeight="1" x14ac:dyDescent="0.25">
      <c r="A85" s="25">
        <v>67</v>
      </c>
      <c r="B85" s="4" t="s">
        <v>106</v>
      </c>
      <c r="C85" s="5" t="s">
        <v>39</v>
      </c>
      <c r="D85" s="23">
        <v>0</v>
      </c>
      <c r="E85" s="23">
        <v>0</v>
      </c>
      <c r="F85" s="23">
        <v>0</v>
      </c>
      <c r="G85" s="23">
        <v>0</v>
      </c>
      <c r="H85" s="23">
        <v>0</v>
      </c>
      <c r="I85" s="23">
        <v>0</v>
      </c>
      <c r="J85" s="23">
        <v>0</v>
      </c>
      <c r="K85" s="23">
        <v>200</v>
      </c>
      <c r="L85" s="23">
        <v>0</v>
      </c>
      <c r="M85" s="23">
        <v>0</v>
      </c>
      <c r="N85" s="23">
        <v>0</v>
      </c>
      <c r="O85" s="23">
        <v>0</v>
      </c>
      <c r="P85" s="19">
        <f>SUM(D85:O85)</f>
        <v>200</v>
      </c>
      <c r="Q85" s="28"/>
      <c r="R85" s="24"/>
      <c r="S85" s="10">
        <f t="shared" si="14"/>
        <v>0</v>
      </c>
      <c r="T85" s="10">
        <f t="shared" si="15"/>
        <v>0</v>
      </c>
      <c r="U85" s="10">
        <f t="shared" si="16"/>
        <v>0</v>
      </c>
      <c r="V85" s="10">
        <f t="shared" si="17"/>
        <v>0</v>
      </c>
      <c r="W85" s="10">
        <f t="shared" si="18"/>
        <v>0</v>
      </c>
      <c r="X85" s="10">
        <f t="shared" si="19"/>
        <v>0</v>
      </c>
      <c r="Y85" s="10">
        <f t="shared" si="20"/>
        <v>0</v>
      </c>
      <c r="Z85" s="10">
        <f>K85*Q85</f>
        <v>0</v>
      </c>
      <c r="AA85" s="10">
        <f t="shared" si="22"/>
        <v>0</v>
      </c>
      <c r="AB85" s="10">
        <f t="shared" si="23"/>
        <v>0</v>
      </c>
      <c r="AC85" s="10">
        <f t="shared" si="24"/>
        <v>0</v>
      </c>
      <c r="AD85" s="10">
        <f t="shared" si="25"/>
        <v>0</v>
      </c>
      <c r="AE85" s="10"/>
      <c r="AF85" s="10"/>
      <c r="AG85" s="10"/>
      <c r="AH85" s="10"/>
      <c r="AI85" s="10"/>
    </row>
    <row r="86" spans="1:35" ht="19.5" customHeight="1" x14ac:dyDescent="0.25">
      <c r="A86" s="4">
        <v>68</v>
      </c>
      <c r="B86" s="5" t="s">
        <v>32</v>
      </c>
      <c r="C86" s="5" t="s">
        <v>5</v>
      </c>
      <c r="D86" s="18">
        <v>500</v>
      </c>
      <c r="E86" s="18">
        <v>500</v>
      </c>
      <c r="F86" s="18">
        <v>500</v>
      </c>
      <c r="G86" s="18">
        <v>500</v>
      </c>
      <c r="H86" s="18">
        <v>500</v>
      </c>
      <c r="I86" s="18">
        <v>500</v>
      </c>
      <c r="J86" s="18">
        <v>500</v>
      </c>
      <c r="K86" s="18">
        <v>800</v>
      </c>
      <c r="L86" s="18">
        <v>500</v>
      </c>
      <c r="M86" s="18">
        <v>500</v>
      </c>
      <c r="N86" s="18">
        <v>500</v>
      </c>
      <c r="O86" s="18">
        <v>500</v>
      </c>
      <c r="P86" s="19">
        <f>SUM(D86:O86)</f>
        <v>6300</v>
      </c>
      <c r="Q86" s="28"/>
      <c r="R86" s="24"/>
      <c r="S86" s="10">
        <f t="shared" si="14"/>
        <v>0</v>
      </c>
      <c r="T86" s="10">
        <f t="shared" si="15"/>
        <v>0</v>
      </c>
      <c r="U86" s="10">
        <f t="shared" si="16"/>
        <v>0</v>
      </c>
      <c r="V86" s="10">
        <f t="shared" si="17"/>
        <v>0</v>
      </c>
      <c r="W86" s="10">
        <f t="shared" si="18"/>
        <v>0</v>
      </c>
      <c r="X86" s="10">
        <f t="shared" si="19"/>
        <v>0</v>
      </c>
      <c r="Y86" s="10">
        <f t="shared" si="20"/>
        <v>0</v>
      </c>
      <c r="Z86" s="10">
        <f t="shared" si="21"/>
        <v>0</v>
      </c>
      <c r="AA86" s="10">
        <f t="shared" si="22"/>
        <v>0</v>
      </c>
      <c r="AB86" s="10">
        <f t="shared" si="23"/>
        <v>0</v>
      </c>
      <c r="AC86" s="10">
        <f t="shared" si="24"/>
        <v>0</v>
      </c>
      <c r="AD86" s="10">
        <f t="shared" si="25"/>
        <v>0</v>
      </c>
      <c r="AE86" s="10"/>
      <c r="AF86" s="10"/>
      <c r="AG86" s="10"/>
      <c r="AH86" s="10"/>
      <c r="AI86" s="10"/>
    </row>
    <row r="87" spans="1:35" ht="19.5" customHeight="1" x14ac:dyDescent="0.25">
      <c r="A87" s="25">
        <v>69</v>
      </c>
      <c r="B87" s="5" t="s">
        <v>29</v>
      </c>
      <c r="C87" s="5" t="s">
        <v>30</v>
      </c>
      <c r="D87" s="18">
        <v>10</v>
      </c>
      <c r="E87" s="18">
        <v>10</v>
      </c>
      <c r="F87" s="18">
        <v>10</v>
      </c>
      <c r="G87" s="18">
        <v>12</v>
      </c>
      <c r="H87" s="18">
        <v>12</v>
      </c>
      <c r="I87" s="18">
        <v>10</v>
      </c>
      <c r="J87" s="18">
        <v>8</v>
      </c>
      <c r="K87" s="18">
        <v>20</v>
      </c>
      <c r="L87" s="18">
        <v>12</v>
      </c>
      <c r="M87" s="18">
        <v>12</v>
      </c>
      <c r="N87" s="18">
        <v>25</v>
      </c>
      <c r="O87" s="18">
        <v>30</v>
      </c>
      <c r="P87" s="19">
        <f t="shared" ref="P87:P93" si="26">SUM(D87:O87)</f>
        <v>171</v>
      </c>
      <c r="Q87" s="28"/>
      <c r="R87" s="24"/>
      <c r="S87" s="10">
        <f t="shared" si="14"/>
        <v>0</v>
      </c>
      <c r="T87" s="10">
        <f t="shared" si="15"/>
        <v>0</v>
      </c>
      <c r="U87" s="10">
        <f t="shared" si="16"/>
        <v>0</v>
      </c>
      <c r="V87" s="10">
        <f t="shared" si="17"/>
        <v>0</v>
      </c>
      <c r="W87" s="10">
        <f t="shared" si="18"/>
        <v>0</v>
      </c>
      <c r="X87" s="10">
        <f t="shared" si="19"/>
        <v>0</v>
      </c>
      <c r="Y87" s="10">
        <f t="shared" si="20"/>
        <v>0</v>
      </c>
      <c r="Z87" s="10">
        <f t="shared" si="21"/>
        <v>0</v>
      </c>
      <c r="AA87" s="10">
        <f t="shared" si="22"/>
        <v>0</v>
      </c>
      <c r="AB87" s="10">
        <f t="shared" si="23"/>
        <v>0</v>
      </c>
      <c r="AC87" s="10">
        <f t="shared" si="24"/>
        <v>0</v>
      </c>
      <c r="AD87" s="10">
        <f t="shared" si="25"/>
        <v>0</v>
      </c>
      <c r="AE87" s="10"/>
      <c r="AF87" s="10"/>
      <c r="AG87" s="10"/>
      <c r="AH87" s="10"/>
      <c r="AI87" s="10"/>
    </row>
    <row r="88" spans="1:35" ht="19.5" customHeight="1" x14ac:dyDescent="0.25">
      <c r="A88" s="4">
        <v>70</v>
      </c>
      <c r="B88" s="5" t="s">
        <v>31</v>
      </c>
      <c r="C88" s="5" t="s">
        <v>30</v>
      </c>
      <c r="D88" s="18">
        <v>10</v>
      </c>
      <c r="E88" s="18">
        <v>10</v>
      </c>
      <c r="F88" s="18">
        <v>10</v>
      </c>
      <c r="G88" s="18">
        <v>12</v>
      </c>
      <c r="H88" s="18">
        <v>12</v>
      </c>
      <c r="I88" s="18">
        <v>10</v>
      </c>
      <c r="J88" s="18">
        <v>8</v>
      </c>
      <c r="K88" s="18">
        <v>20</v>
      </c>
      <c r="L88" s="18">
        <v>12</v>
      </c>
      <c r="M88" s="18">
        <v>12</v>
      </c>
      <c r="N88" s="18">
        <v>25</v>
      </c>
      <c r="O88" s="18">
        <v>30</v>
      </c>
      <c r="P88" s="19">
        <f t="shared" si="26"/>
        <v>171</v>
      </c>
      <c r="Q88" s="28"/>
      <c r="R88" s="24"/>
      <c r="S88" s="10">
        <f t="shared" si="14"/>
        <v>0</v>
      </c>
      <c r="T88" s="10">
        <f t="shared" si="15"/>
        <v>0</v>
      </c>
      <c r="U88" s="10">
        <f t="shared" si="16"/>
        <v>0</v>
      </c>
      <c r="V88" s="10">
        <f t="shared" si="17"/>
        <v>0</v>
      </c>
      <c r="W88" s="10">
        <f t="shared" si="18"/>
        <v>0</v>
      </c>
      <c r="X88" s="10">
        <f t="shared" si="19"/>
        <v>0</v>
      </c>
      <c r="Y88" s="10">
        <f t="shared" si="20"/>
        <v>0</v>
      </c>
      <c r="Z88" s="10">
        <f t="shared" si="21"/>
        <v>0</v>
      </c>
      <c r="AA88" s="10">
        <f t="shared" si="22"/>
        <v>0</v>
      </c>
      <c r="AB88" s="10">
        <f t="shared" si="23"/>
        <v>0</v>
      </c>
      <c r="AC88" s="10">
        <f t="shared" si="24"/>
        <v>0</v>
      </c>
      <c r="AD88" s="10">
        <f t="shared" si="25"/>
        <v>0</v>
      </c>
      <c r="AE88" s="10"/>
      <c r="AF88" s="10"/>
      <c r="AG88" s="10"/>
      <c r="AH88" s="10"/>
      <c r="AI88" s="10"/>
    </row>
    <row r="89" spans="1:35" ht="19.5" customHeight="1" x14ac:dyDescent="0.25">
      <c r="A89" s="25">
        <v>71</v>
      </c>
      <c r="B89" s="5" t="s">
        <v>40</v>
      </c>
      <c r="C89" s="5" t="s">
        <v>5</v>
      </c>
      <c r="D89" s="18">
        <v>1</v>
      </c>
      <c r="E89" s="18">
        <v>1</v>
      </c>
      <c r="F89" s="18">
        <v>0</v>
      </c>
      <c r="G89" s="18">
        <v>1</v>
      </c>
      <c r="H89" s="18">
        <v>1</v>
      </c>
      <c r="I89" s="18">
        <v>1</v>
      </c>
      <c r="J89" s="18">
        <v>1</v>
      </c>
      <c r="K89" s="18">
        <v>0</v>
      </c>
      <c r="L89" s="18">
        <v>1</v>
      </c>
      <c r="M89" s="18">
        <v>1</v>
      </c>
      <c r="N89" s="18">
        <v>2</v>
      </c>
      <c r="O89" s="18">
        <v>0</v>
      </c>
      <c r="P89" s="19">
        <f t="shared" si="26"/>
        <v>10</v>
      </c>
      <c r="Q89" s="28"/>
      <c r="R89" s="24"/>
      <c r="S89" s="10">
        <f t="shared" si="14"/>
        <v>0</v>
      </c>
      <c r="T89" s="10">
        <f t="shared" si="15"/>
        <v>0</v>
      </c>
      <c r="U89" s="10">
        <f t="shared" si="16"/>
        <v>0</v>
      </c>
      <c r="V89" s="10">
        <f t="shared" si="17"/>
        <v>0</v>
      </c>
      <c r="W89" s="10">
        <f t="shared" si="18"/>
        <v>0</v>
      </c>
      <c r="X89" s="10">
        <f t="shared" si="19"/>
        <v>0</v>
      </c>
      <c r="Y89" s="10">
        <f t="shared" si="20"/>
        <v>0</v>
      </c>
      <c r="Z89" s="10">
        <f t="shared" si="21"/>
        <v>0</v>
      </c>
      <c r="AA89" s="10">
        <f t="shared" si="22"/>
        <v>0</v>
      </c>
      <c r="AB89" s="10">
        <f t="shared" si="23"/>
        <v>0</v>
      </c>
      <c r="AC89" s="10">
        <f t="shared" si="24"/>
        <v>0</v>
      </c>
      <c r="AD89" s="10">
        <f t="shared" si="25"/>
        <v>0</v>
      </c>
      <c r="AE89" s="10"/>
      <c r="AF89" s="10"/>
      <c r="AG89" s="10"/>
      <c r="AH89" s="10"/>
      <c r="AI89" s="10"/>
    </row>
    <row r="90" spans="1:35" ht="19.5" customHeight="1" x14ac:dyDescent="0.25">
      <c r="A90" s="4">
        <v>72</v>
      </c>
      <c r="B90" s="5" t="s">
        <v>33</v>
      </c>
      <c r="C90" s="5" t="s">
        <v>5</v>
      </c>
      <c r="D90" s="18">
        <v>15</v>
      </c>
      <c r="E90" s="18">
        <v>15</v>
      </c>
      <c r="F90" s="18">
        <v>15</v>
      </c>
      <c r="G90" s="18">
        <v>15</v>
      </c>
      <c r="H90" s="18">
        <v>15</v>
      </c>
      <c r="I90" s="18">
        <v>15</v>
      </c>
      <c r="J90" s="18">
        <v>10</v>
      </c>
      <c r="K90" s="18">
        <v>35</v>
      </c>
      <c r="L90" s="18">
        <v>15</v>
      </c>
      <c r="M90" s="18">
        <v>15</v>
      </c>
      <c r="N90" s="18">
        <v>40</v>
      </c>
      <c r="O90" s="18">
        <v>40</v>
      </c>
      <c r="P90" s="19">
        <f t="shared" si="26"/>
        <v>245</v>
      </c>
      <c r="Q90" s="28"/>
      <c r="R90" s="24"/>
      <c r="S90" s="10">
        <f t="shared" si="14"/>
        <v>0</v>
      </c>
      <c r="T90" s="10">
        <f t="shared" si="15"/>
        <v>0</v>
      </c>
      <c r="U90" s="10">
        <f t="shared" si="16"/>
        <v>0</v>
      </c>
      <c r="V90" s="10">
        <f t="shared" si="17"/>
        <v>0</v>
      </c>
      <c r="W90" s="10">
        <f t="shared" si="18"/>
        <v>0</v>
      </c>
      <c r="X90" s="10">
        <f t="shared" si="19"/>
        <v>0</v>
      </c>
      <c r="Y90" s="10">
        <f t="shared" si="20"/>
        <v>0</v>
      </c>
      <c r="Z90" s="10">
        <f t="shared" si="21"/>
        <v>0</v>
      </c>
      <c r="AA90" s="10">
        <f t="shared" si="22"/>
        <v>0</v>
      </c>
      <c r="AB90" s="10">
        <f t="shared" si="23"/>
        <v>0</v>
      </c>
      <c r="AC90" s="10">
        <f t="shared" si="24"/>
        <v>0</v>
      </c>
      <c r="AD90" s="10">
        <f t="shared" si="25"/>
        <v>0</v>
      </c>
      <c r="AE90" s="10"/>
      <c r="AF90" s="10"/>
      <c r="AG90" s="10"/>
      <c r="AH90" s="10"/>
      <c r="AI90" s="10"/>
    </row>
    <row r="91" spans="1:35" s="26" customFormat="1" ht="19.5" customHeight="1" x14ac:dyDescent="0.25">
      <c r="A91" s="25">
        <v>73</v>
      </c>
      <c r="B91" s="4" t="s">
        <v>107</v>
      </c>
      <c r="C91" s="23" t="s">
        <v>5</v>
      </c>
      <c r="D91" s="23">
        <v>1</v>
      </c>
      <c r="E91" s="23">
        <v>1</v>
      </c>
      <c r="F91" s="23">
        <v>1</v>
      </c>
      <c r="G91" s="23">
        <v>1</v>
      </c>
      <c r="H91" s="23">
        <v>1</v>
      </c>
      <c r="I91" s="23">
        <v>1</v>
      </c>
      <c r="J91" s="23">
        <v>1</v>
      </c>
      <c r="K91" s="23">
        <v>1</v>
      </c>
      <c r="L91" s="23">
        <v>1</v>
      </c>
      <c r="M91" s="23">
        <v>1</v>
      </c>
      <c r="N91" s="23">
        <v>1</v>
      </c>
      <c r="O91" s="23">
        <v>1</v>
      </c>
      <c r="P91" s="19">
        <f t="shared" si="26"/>
        <v>12</v>
      </c>
      <c r="Q91" s="28"/>
      <c r="R91" s="24"/>
      <c r="S91" s="10">
        <f t="shared" si="14"/>
        <v>0</v>
      </c>
      <c r="T91" s="10">
        <f t="shared" si="15"/>
        <v>0</v>
      </c>
      <c r="U91" s="10">
        <f t="shared" si="16"/>
        <v>0</v>
      </c>
      <c r="V91" s="10">
        <f t="shared" si="17"/>
        <v>0</v>
      </c>
      <c r="W91" s="10">
        <f t="shared" si="18"/>
        <v>0</v>
      </c>
      <c r="X91" s="10">
        <f t="shared" si="19"/>
        <v>0</v>
      </c>
      <c r="Y91" s="10">
        <f t="shared" si="20"/>
        <v>0</v>
      </c>
      <c r="Z91" s="10">
        <f t="shared" si="21"/>
        <v>0</v>
      </c>
      <c r="AA91" s="10">
        <f t="shared" si="22"/>
        <v>0</v>
      </c>
      <c r="AB91" s="10">
        <f t="shared" si="23"/>
        <v>0</v>
      </c>
      <c r="AC91" s="10">
        <f t="shared" si="24"/>
        <v>0</v>
      </c>
      <c r="AD91" s="10">
        <f t="shared" si="25"/>
        <v>0</v>
      </c>
      <c r="AE91" s="10"/>
      <c r="AF91" s="10"/>
      <c r="AG91" s="10"/>
      <c r="AH91" s="10"/>
      <c r="AI91" s="10"/>
    </row>
    <row r="92" spans="1:35" ht="19.5" customHeight="1" x14ac:dyDescent="0.25">
      <c r="A92" s="4">
        <v>74</v>
      </c>
      <c r="B92" s="5" t="s">
        <v>45</v>
      </c>
      <c r="C92" s="5" t="s">
        <v>5</v>
      </c>
      <c r="D92" s="18">
        <v>20</v>
      </c>
      <c r="E92" s="18">
        <v>20</v>
      </c>
      <c r="F92" s="18">
        <v>20</v>
      </c>
      <c r="G92" s="18">
        <v>20</v>
      </c>
      <c r="H92" s="18">
        <v>20</v>
      </c>
      <c r="I92" s="18">
        <v>20</v>
      </c>
      <c r="J92" s="18">
        <v>15</v>
      </c>
      <c r="K92" s="18">
        <v>50</v>
      </c>
      <c r="L92" s="18">
        <v>20</v>
      </c>
      <c r="M92" s="18">
        <v>20</v>
      </c>
      <c r="N92" s="18">
        <v>50</v>
      </c>
      <c r="O92" s="18">
        <v>50</v>
      </c>
      <c r="P92" s="18">
        <f t="shared" si="26"/>
        <v>325</v>
      </c>
      <c r="Q92" s="28"/>
      <c r="R92" s="24"/>
      <c r="S92" s="10">
        <f t="shared" si="14"/>
        <v>0</v>
      </c>
      <c r="T92" s="10">
        <f t="shared" si="15"/>
        <v>0</v>
      </c>
      <c r="U92" s="10">
        <f t="shared" si="16"/>
        <v>0</v>
      </c>
      <c r="V92" s="10">
        <f t="shared" si="17"/>
        <v>0</v>
      </c>
      <c r="W92" s="10">
        <f t="shared" si="18"/>
        <v>0</v>
      </c>
      <c r="X92" s="10">
        <f t="shared" si="19"/>
        <v>0</v>
      </c>
      <c r="Y92" s="10">
        <f t="shared" si="20"/>
        <v>0</v>
      </c>
      <c r="Z92" s="10">
        <f t="shared" si="21"/>
        <v>0</v>
      </c>
      <c r="AA92" s="10">
        <f t="shared" si="22"/>
        <v>0</v>
      </c>
      <c r="AB92" s="10">
        <f t="shared" si="23"/>
        <v>0</v>
      </c>
      <c r="AC92" s="10">
        <f t="shared" si="24"/>
        <v>0</v>
      </c>
      <c r="AD92" s="10">
        <f t="shared" si="25"/>
        <v>0</v>
      </c>
      <c r="AE92" s="10"/>
      <c r="AF92" s="10"/>
      <c r="AG92" s="10"/>
      <c r="AH92" s="10"/>
      <c r="AI92" s="10"/>
    </row>
    <row r="93" spans="1:35" ht="19.5" customHeight="1" x14ac:dyDescent="0.25">
      <c r="A93" s="25">
        <v>75</v>
      </c>
      <c r="B93" s="5" t="s">
        <v>109</v>
      </c>
      <c r="C93" s="5" t="s">
        <v>21</v>
      </c>
      <c r="D93" s="23">
        <v>15</v>
      </c>
      <c r="E93" s="23">
        <v>15</v>
      </c>
      <c r="F93" s="23">
        <v>15</v>
      </c>
      <c r="G93" s="23">
        <v>15</v>
      </c>
      <c r="H93" s="23">
        <v>15</v>
      </c>
      <c r="I93" s="23">
        <v>15</v>
      </c>
      <c r="J93" s="23">
        <v>15</v>
      </c>
      <c r="K93" s="23">
        <v>5</v>
      </c>
      <c r="L93" s="23">
        <v>15</v>
      </c>
      <c r="M93" s="23">
        <v>15</v>
      </c>
      <c r="N93" s="23">
        <v>20</v>
      </c>
      <c r="O93" s="23">
        <v>20</v>
      </c>
      <c r="P93" s="23">
        <f t="shared" si="26"/>
        <v>180</v>
      </c>
      <c r="Q93" s="28"/>
      <c r="R93" s="24"/>
      <c r="S93" s="10">
        <f t="shared" si="14"/>
        <v>0</v>
      </c>
      <c r="T93" s="10">
        <f t="shared" si="15"/>
        <v>0</v>
      </c>
      <c r="U93" s="10">
        <f t="shared" si="16"/>
        <v>0</v>
      </c>
      <c r="V93" s="10">
        <f t="shared" si="17"/>
        <v>0</v>
      </c>
      <c r="W93" s="10">
        <f t="shared" si="18"/>
        <v>0</v>
      </c>
      <c r="X93" s="10">
        <f t="shared" si="19"/>
        <v>0</v>
      </c>
      <c r="Y93" s="10">
        <f t="shared" si="20"/>
        <v>0</v>
      </c>
      <c r="Z93" s="10">
        <f t="shared" si="21"/>
        <v>0</v>
      </c>
      <c r="AA93" s="10">
        <f t="shared" si="22"/>
        <v>0</v>
      </c>
      <c r="AB93" s="10">
        <f t="shared" si="23"/>
        <v>0</v>
      </c>
      <c r="AC93" s="10">
        <f t="shared" si="24"/>
        <v>0</v>
      </c>
      <c r="AD93" s="10">
        <f t="shared" si="25"/>
        <v>0</v>
      </c>
      <c r="AE93" s="10"/>
      <c r="AF93" s="10"/>
      <c r="AG93" s="10"/>
      <c r="AH93" s="10"/>
      <c r="AI93" s="10"/>
    </row>
    <row r="94" spans="1:35" ht="19.5" customHeight="1" x14ac:dyDescent="0.25">
      <c r="A94" s="4">
        <v>76</v>
      </c>
      <c r="B94" s="5" t="s">
        <v>110</v>
      </c>
      <c r="C94" s="5" t="s">
        <v>21</v>
      </c>
      <c r="D94" s="23">
        <v>0</v>
      </c>
      <c r="E94" s="23">
        <v>0</v>
      </c>
      <c r="F94" s="23">
        <v>0</v>
      </c>
      <c r="G94" s="23">
        <v>0</v>
      </c>
      <c r="H94" s="23">
        <v>0</v>
      </c>
      <c r="I94" s="23">
        <v>0</v>
      </c>
      <c r="J94" s="23">
        <v>0</v>
      </c>
      <c r="K94" s="23">
        <v>10</v>
      </c>
      <c r="L94" s="23">
        <v>0</v>
      </c>
      <c r="M94" s="23">
        <v>0</v>
      </c>
      <c r="N94" s="23">
        <v>20</v>
      </c>
      <c r="O94" s="23">
        <v>15</v>
      </c>
      <c r="P94" s="23">
        <f t="shared" ref="P94:P100" si="27">SUM(D94:O94)</f>
        <v>45</v>
      </c>
      <c r="Q94" s="28"/>
      <c r="R94" s="24"/>
      <c r="S94" s="10">
        <f t="shared" si="14"/>
        <v>0</v>
      </c>
      <c r="T94" s="10">
        <f>E94*Q94</f>
        <v>0</v>
      </c>
      <c r="U94" s="10">
        <f t="shared" si="16"/>
        <v>0</v>
      </c>
      <c r="V94" s="10">
        <f t="shared" si="17"/>
        <v>0</v>
      </c>
      <c r="W94" s="10">
        <f t="shared" si="18"/>
        <v>0</v>
      </c>
      <c r="X94" s="10">
        <f t="shared" si="19"/>
        <v>0</v>
      </c>
      <c r="Y94" s="10">
        <f t="shared" si="20"/>
        <v>0</v>
      </c>
      <c r="Z94" s="10">
        <f t="shared" si="21"/>
        <v>0</v>
      </c>
      <c r="AA94" s="10">
        <f t="shared" si="22"/>
        <v>0</v>
      </c>
      <c r="AB94" s="10">
        <f t="shared" si="23"/>
        <v>0</v>
      </c>
      <c r="AC94" s="10">
        <f t="shared" si="24"/>
        <v>0</v>
      </c>
      <c r="AD94" s="10">
        <f t="shared" si="25"/>
        <v>0</v>
      </c>
      <c r="AE94" s="10"/>
      <c r="AF94" s="10"/>
      <c r="AG94" s="10"/>
      <c r="AH94" s="10"/>
      <c r="AI94" s="10"/>
    </row>
    <row r="95" spans="1:35" ht="19.5" customHeight="1" x14ac:dyDescent="0.25">
      <c r="A95" s="25">
        <v>77</v>
      </c>
      <c r="B95" s="5" t="s">
        <v>111</v>
      </c>
      <c r="C95" s="5" t="s">
        <v>5</v>
      </c>
      <c r="D95" s="23">
        <v>2</v>
      </c>
      <c r="E95" s="23">
        <v>2</v>
      </c>
      <c r="F95" s="23">
        <v>2</v>
      </c>
      <c r="G95" s="23">
        <v>2</v>
      </c>
      <c r="H95" s="23">
        <v>2</v>
      </c>
      <c r="I95" s="23">
        <v>2</v>
      </c>
      <c r="J95" s="23">
        <v>2</v>
      </c>
      <c r="K95" s="23">
        <v>1</v>
      </c>
      <c r="L95" s="23">
        <v>2</v>
      </c>
      <c r="M95" s="23">
        <v>2</v>
      </c>
      <c r="N95" s="23">
        <v>1</v>
      </c>
      <c r="O95" s="23">
        <v>1</v>
      </c>
      <c r="P95" s="23">
        <f t="shared" si="27"/>
        <v>21</v>
      </c>
      <c r="Q95" s="28"/>
      <c r="R95" s="24"/>
      <c r="S95" s="10">
        <f t="shared" si="14"/>
        <v>0</v>
      </c>
      <c r="T95" s="10">
        <f t="shared" si="15"/>
        <v>0</v>
      </c>
      <c r="U95" s="10">
        <f t="shared" si="16"/>
        <v>0</v>
      </c>
      <c r="V95" s="10">
        <f t="shared" si="17"/>
        <v>0</v>
      </c>
      <c r="W95" s="10">
        <f t="shared" si="18"/>
        <v>0</v>
      </c>
      <c r="X95" s="10">
        <f t="shared" si="19"/>
        <v>0</v>
      </c>
      <c r="Y95" s="10">
        <f t="shared" si="20"/>
        <v>0</v>
      </c>
      <c r="Z95" s="10">
        <f t="shared" si="21"/>
        <v>0</v>
      </c>
      <c r="AA95" s="10">
        <f t="shared" si="22"/>
        <v>0</v>
      </c>
      <c r="AB95" s="10">
        <f t="shared" si="23"/>
        <v>0</v>
      </c>
      <c r="AC95" s="10">
        <f t="shared" si="24"/>
        <v>0</v>
      </c>
      <c r="AD95" s="10">
        <f t="shared" si="25"/>
        <v>0</v>
      </c>
      <c r="AE95" s="10"/>
      <c r="AF95" s="10"/>
      <c r="AG95" s="10"/>
      <c r="AH95" s="10"/>
      <c r="AI95" s="10"/>
    </row>
    <row r="96" spans="1:35" ht="19.5" customHeight="1" x14ac:dyDescent="0.25">
      <c r="A96" s="4">
        <v>78</v>
      </c>
      <c r="B96" s="5" t="s">
        <v>112</v>
      </c>
      <c r="C96" s="5" t="s">
        <v>5</v>
      </c>
      <c r="D96" s="23">
        <v>0</v>
      </c>
      <c r="E96" s="23">
        <v>0</v>
      </c>
      <c r="F96" s="23">
        <v>0</v>
      </c>
      <c r="G96" s="23">
        <v>0</v>
      </c>
      <c r="H96" s="23">
        <v>0</v>
      </c>
      <c r="I96" s="23">
        <v>0</v>
      </c>
      <c r="J96" s="23">
        <v>0</v>
      </c>
      <c r="K96" s="23">
        <v>1</v>
      </c>
      <c r="L96" s="23">
        <v>0</v>
      </c>
      <c r="M96" s="23">
        <v>0</v>
      </c>
      <c r="N96" s="23">
        <v>1</v>
      </c>
      <c r="O96" s="23">
        <v>1</v>
      </c>
      <c r="P96" s="23">
        <f t="shared" si="27"/>
        <v>3</v>
      </c>
      <c r="Q96" s="28"/>
      <c r="R96" s="24"/>
      <c r="S96" s="10">
        <f t="shared" si="14"/>
        <v>0</v>
      </c>
      <c r="T96" s="10">
        <f t="shared" si="15"/>
        <v>0</v>
      </c>
      <c r="U96" s="10">
        <f t="shared" si="16"/>
        <v>0</v>
      </c>
      <c r="V96" s="10">
        <f t="shared" si="17"/>
        <v>0</v>
      </c>
      <c r="W96" s="10">
        <f t="shared" si="18"/>
        <v>0</v>
      </c>
      <c r="X96" s="10">
        <f t="shared" si="19"/>
        <v>0</v>
      </c>
      <c r="Y96" s="10">
        <f t="shared" si="20"/>
        <v>0</v>
      </c>
      <c r="Z96" s="10">
        <f t="shared" si="21"/>
        <v>0</v>
      </c>
      <c r="AA96" s="10">
        <f t="shared" si="22"/>
        <v>0</v>
      </c>
      <c r="AB96" s="10">
        <f t="shared" si="23"/>
        <v>0</v>
      </c>
      <c r="AC96" s="10">
        <f t="shared" si="24"/>
        <v>0</v>
      </c>
      <c r="AD96" s="10">
        <f t="shared" si="25"/>
        <v>0</v>
      </c>
      <c r="AE96" s="10"/>
      <c r="AF96" s="10"/>
      <c r="AG96" s="10"/>
      <c r="AH96" s="10"/>
      <c r="AI96" s="10"/>
    </row>
    <row r="97" spans="1:35" s="27" customFormat="1" ht="19.5" customHeight="1" x14ac:dyDescent="0.25">
      <c r="A97" s="25">
        <v>79</v>
      </c>
      <c r="B97" s="25" t="s">
        <v>113</v>
      </c>
      <c r="C97" s="20" t="s">
        <v>5</v>
      </c>
      <c r="D97" s="23">
        <v>1</v>
      </c>
      <c r="E97" s="23">
        <v>1</v>
      </c>
      <c r="F97" s="23">
        <v>1</v>
      </c>
      <c r="G97" s="23">
        <v>1</v>
      </c>
      <c r="H97" s="23">
        <v>1</v>
      </c>
      <c r="I97" s="23">
        <v>1</v>
      </c>
      <c r="J97" s="23">
        <v>1</v>
      </c>
      <c r="K97" s="23">
        <v>0</v>
      </c>
      <c r="L97" s="23">
        <v>1</v>
      </c>
      <c r="M97" s="23">
        <v>1</v>
      </c>
      <c r="N97" s="23">
        <v>0</v>
      </c>
      <c r="O97" s="23">
        <v>0</v>
      </c>
      <c r="P97" s="23">
        <f t="shared" si="27"/>
        <v>9</v>
      </c>
      <c r="Q97" s="28"/>
      <c r="R97" s="24"/>
      <c r="S97" s="10">
        <f t="shared" si="14"/>
        <v>0</v>
      </c>
      <c r="T97" s="10">
        <f t="shared" si="15"/>
        <v>0</v>
      </c>
      <c r="U97" s="10">
        <f t="shared" si="16"/>
        <v>0</v>
      </c>
      <c r="V97" s="10">
        <f t="shared" si="17"/>
        <v>0</v>
      </c>
      <c r="W97" s="10">
        <f t="shared" si="18"/>
        <v>0</v>
      </c>
      <c r="X97" s="10">
        <f t="shared" si="19"/>
        <v>0</v>
      </c>
      <c r="Y97" s="10">
        <f t="shared" si="20"/>
        <v>0</v>
      </c>
      <c r="Z97" s="10">
        <f t="shared" si="21"/>
        <v>0</v>
      </c>
      <c r="AA97" s="10">
        <f t="shared" si="22"/>
        <v>0</v>
      </c>
      <c r="AB97" s="10">
        <f t="shared" si="23"/>
        <v>0</v>
      </c>
      <c r="AC97" s="10">
        <f t="shared" si="24"/>
        <v>0</v>
      </c>
      <c r="AD97" s="10">
        <f t="shared" si="25"/>
        <v>0</v>
      </c>
      <c r="AE97" s="10"/>
      <c r="AF97" s="10"/>
      <c r="AG97" s="10"/>
      <c r="AH97" s="10"/>
      <c r="AI97" s="10"/>
    </row>
    <row r="98" spans="1:35" s="27" customFormat="1" ht="19.5" customHeight="1" x14ac:dyDescent="0.25">
      <c r="A98" s="4">
        <v>80</v>
      </c>
      <c r="B98" s="25" t="s">
        <v>114</v>
      </c>
      <c r="C98" s="20" t="s">
        <v>5</v>
      </c>
      <c r="D98" s="23">
        <v>0</v>
      </c>
      <c r="E98" s="23">
        <v>0</v>
      </c>
      <c r="F98" s="23">
        <v>0</v>
      </c>
      <c r="G98" s="23">
        <v>0</v>
      </c>
      <c r="H98" s="23">
        <v>0</v>
      </c>
      <c r="I98" s="23">
        <v>0</v>
      </c>
      <c r="J98" s="23">
        <v>0</v>
      </c>
      <c r="K98" s="23">
        <v>1</v>
      </c>
      <c r="L98" s="23">
        <v>0</v>
      </c>
      <c r="M98" s="23">
        <v>0</v>
      </c>
      <c r="N98" s="23">
        <v>1</v>
      </c>
      <c r="O98" s="23">
        <v>1</v>
      </c>
      <c r="P98" s="23">
        <f t="shared" si="27"/>
        <v>3</v>
      </c>
      <c r="Q98" s="28"/>
      <c r="R98" s="24"/>
      <c r="S98" s="10">
        <f t="shared" si="14"/>
        <v>0</v>
      </c>
      <c r="T98" s="10">
        <f t="shared" si="15"/>
        <v>0</v>
      </c>
      <c r="U98" s="10">
        <f t="shared" si="16"/>
        <v>0</v>
      </c>
      <c r="V98" s="10">
        <f t="shared" si="17"/>
        <v>0</v>
      </c>
      <c r="W98" s="10">
        <f t="shared" si="18"/>
        <v>0</v>
      </c>
      <c r="X98" s="10">
        <f t="shared" si="19"/>
        <v>0</v>
      </c>
      <c r="Y98" s="10">
        <f t="shared" si="20"/>
        <v>0</v>
      </c>
      <c r="Z98" s="10">
        <f t="shared" si="21"/>
        <v>0</v>
      </c>
      <c r="AA98" s="10">
        <f t="shared" si="22"/>
        <v>0</v>
      </c>
      <c r="AB98" s="10">
        <f t="shared" si="23"/>
        <v>0</v>
      </c>
      <c r="AC98" s="10">
        <f t="shared" si="24"/>
        <v>0</v>
      </c>
      <c r="AD98" s="10">
        <f t="shared" si="25"/>
        <v>0</v>
      </c>
      <c r="AE98" s="10"/>
      <c r="AF98" s="10"/>
      <c r="AG98" s="10"/>
      <c r="AH98" s="10"/>
      <c r="AI98" s="10"/>
    </row>
    <row r="99" spans="1:35" s="27" customFormat="1" ht="19.5" customHeight="1" x14ac:dyDescent="0.25">
      <c r="A99" s="4">
        <v>81</v>
      </c>
      <c r="B99" s="25" t="s">
        <v>115</v>
      </c>
      <c r="C99" s="20" t="s">
        <v>116</v>
      </c>
      <c r="D99" s="23">
        <v>1</v>
      </c>
      <c r="E99" s="23">
        <v>1</v>
      </c>
      <c r="F99" s="23">
        <v>1</v>
      </c>
      <c r="G99" s="23">
        <v>1</v>
      </c>
      <c r="H99" s="23">
        <v>1</v>
      </c>
      <c r="I99" s="23">
        <v>1</v>
      </c>
      <c r="J99" s="23">
        <v>1</v>
      </c>
      <c r="K99" s="23">
        <v>1</v>
      </c>
      <c r="L99" s="23">
        <v>1</v>
      </c>
      <c r="M99" s="23">
        <v>1</v>
      </c>
      <c r="N99" s="23">
        <v>1</v>
      </c>
      <c r="O99" s="23">
        <v>1</v>
      </c>
      <c r="P99" s="23">
        <f t="shared" si="27"/>
        <v>12</v>
      </c>
      <c r="Q99" s="28"/>
      <c r="R99" s="24"/>
      <c r="S99" s="10">
        <f t="shared" si="14"/>
        <v>0</v>
      </c>
      <c r="T99" s="10">
        <f t="shared" si="15"/>
        <v>0</v>
      </c>
      <c r="U99" s="10">
        <f t="shared" si="16"/>
        <v>0</v>
      </c>
      <c r="V99" s="10">
        <f t="shared" si="17"/>
        <v>0</v>
      </c>
      <c r="W99" s="10">
        <f t="shared" si="18"/>
        <v>0</v>
      </c>
      <c r="X99" s="10">
        <f t="shared" si="19"/>
        <v>0</v>
      </c>
      <c r="Y99" s="10">
        <f t="shared" si="20"/>
        <v>0</v>
      </c>
      <c r="Z99" s="10">
        <f t="shared" si="21"/>
        <v>0</v>
      </c>
      <c r="AA99" s="10">
        <f t="shared" si="22"/>
        <v>0</v>
      </c>
      <c r="AB99" s="10">
        <f t="shared" si="23"/>
        <v>0</v>
      </c>
      <c r="AC99" s="10">
        <f t="shared" si="24"/>
        <v>0</v>
      </c>
      <c r="AD99" s="10">
        <f t="shared" si="25"/>
        <v>0</v>
      </c>
      <c r="AE99" s="10"/>
      <c r="AF99" s="10"/>
      <c r="AG99" s="10"/>
      <c r="AH99" s="10"/>
      <c r="AI99" s="10"/>
    </row>
    <row r="100" spans="1:35" ht="19.5" customHeight="1" x14ac:dyDescent="0.25">
      <c r="A100" s="25">
        <v>82</v>
      </c>
      <c r="B100" s="5" t="s">
        <v>108</v>
      </c>
      <c r="C100" s="5" t="s">
        <v>5</v>
      </c>
      <c r="D100" s="22">
        <v>1</v>
      </c>
      <c r="E100" s="22">
        <v>1</v>
      </c>
      <c r="F100" s="22">
        <v>1</v>
      </c>
      <c r="G100" s="22">
        <v>1</v>
      </c>
      <c r="H100" s="22">
        <v>1</v>
      </c>
      <c r="I100" s="22">
        <v>1</v>
      </c>
      <c r="J100" s="22">
        <v>1</v>
      </c>
      <c r="K100" s="22">
        <v>1</v>
      </c>
      <c r="L100" s="22">
        <v>1</v>
      </c>
      <c r="M100" s="22">
        <v>1</v>
      </c>
      <c r="N100" s="22">
        <v>1</v>
      </c>
      <c r="O100" s="22">
        <v>1</v>
      </c>
      <c r="P100" s="22">
        <f t="shared" si="27"/>
        <v>12</v>
      </c>
      <c r="Q100" s="28"/>
      <c r="R100" s="24"/>
      <c r="S100" s="10">
        <f t="shared" si="14"/>
        <v>0</v>
      </c>
      <c r="T100" s="10">
        <f t="shared" si="15"/>
        <v>0</v>
      </c>
      <c r="U100" s="10">
        <f t="shared" si="16"/>
        <v>0</v>
      </c>
      <c r="V100" s="10">
        <f t="shared" si="17"/>
        <v>0</v>
      </c>
      <c r="W100" s="10">
        <f t="shared" si="18"/>
        <v>0</v>
      </c>
      <c r="X100" s="10">
        <f t="shared" si="19"/>
        <v>0</v>
      </c>
      <c r="Y100" s="10">
        <f t="shared" si="20"/>
        <v>0</v>
      </c>
      <c r="Z100" s="10">
        <f t="shared" si="21"/>
        <v>0</v>
      </c>
      <c r="AA100" s="10">
        <f t="shared" si="22"/>
        <v>0</v>
      </c>
      <c r="AB100" s="10">
        <f t="shared" si="23"/>
        <v>0</v>
      </c>
      <c r="AC100" s="10">
        <f t="shared" si="24"/>
        <v>0</v>
      </c>
      <c r="AD100" s="10">
        <f t="shared" si="25"/>
        <v>0</v>
      </c>
      <c r="AE100" s="10"/>
      <c r="AF100" s="10"/>
      <c r="AG100" s="10"/>
      <c r="AH100" s="10"/>
      <c r="AI100" s="10"/>
    </row>
    <row r="101" spans="1:35" ht="40.5" customHeight="1" x14ac:dyDescent="0.25">
      <c r="A101" s="34" t="s">
        <v>82</v>
      </c>
      <c r="B101" s="35"/>
      <c r="C101" s="36"/>
      <c r="D101" s="20">
        <f>S101</f>
        <v>0</v>
      </c>
      <c r="E101" s="20">
        <f t="shared" ref="E101:O101" si="28">T101</f>
        <v>0</v>
      </c>
      <c r="F101" s="20">
        <f t="shared" si="28"/>
        <v>0</v>
      </c>
      <c r="G101" s="20">
        <f t="shared" si="28"/>
        <v>0</v>
      </c>
      <c r="H101" s="20">
        <f t="shared" si="28"/>
        <v>0</v>
      </c>
      <c r="I101" s="20">
        <f t="shared" si="28"/>
        <v>0</v>
      </c>
      <c r="J101" s="20">
        <f t="shared" si="28"/>
        <v>0</v>
      </c>
      <c r="K101" s="20">
        <f t="shared" si="28"/>
        <v>0</v>
      </c>
      <c r="L101" s="20">
        <f t="shared" si="28"/>
        <v>0</v>
      </c>
      <c r="M101" s="20">
        <f t="shared" si="28"/>
        <v>0</v>
      </c>
      <c r="N101" s="20">
        <f t="shared" si="28"/>
        <v>0</v>
      </c>
      <c r="O101" s="20">
        <f t="shared" si="28"/>
        <v>0</v>
      </c>
      <c r="P101" s="2"/>
      <c r="S101" s="3">
        <f>SUM(S19:S100)</f>
        <v>0</v>
      </c>
      <c r="T101" s="3">
        <f t="shared" ref="T101:AD101" si="29">SUM(T19:T100)</f>
        <v>0</v>
      </c>
      <c r="U101" s="3">
        <f t="shared" si="29"/>
        <v>0</v>
      </c>
      <c r="V101" s="3">
        <f t="shared" si="29"/>
        <v>0</v>
      </c>
      <c r="W101" s="3">
        <f t="shared" si="29"/>
        <v>0</v>
      </c>
      <c r="X101" s="3">
        <f t="shared" si="29"/>
        <v>0</v>
      </c>
      <c r="Y101" s="3">
        <f t="shared" si="29"/>
        <v>0</v>
      </c>
      <c r="Z101" s="3">
        <f t="shared" si="29"/>
        <v>0</v>
      </c>
      <c r="AA101" s="3">
        <f t="shared" si="29"/>
        <v>0</v>
      </c>
      <c r="AB101" s="3">
        <f t="shared" si="29"/>
        <v>0</v>
      </c>
      <c r="AC101" s="3">
        <f t="shared" si="29"/>
        <v>0</v>
      </c>
      <c r="AD101" s="3">
        <f t="shared" si="29"/>
        <v>0</v>
      </c>
    </row>
    <row r="102" spans="1:35" ht="38.25" customHeight="1" x14ac:dyDescent="0.3">
      <c r="A102" s="38" t="s">
        <v>121</v>
      </c>
      <c r="B102" s="38"/>
      <c r="C102" s="38"/>
      <c r="D102" s="38"/>
      <c r="E102" s="38"/>
      <c r="F102" s="38"/>
      <c r="G102" s="38"/>
      <c r="H102" s="37">
        <f>SUM(D101:O101)</f>
        <v>0</v>
      </c>
      <c r="I102" s="37"/>
      <c r="J102" s="37"/>
      <c r="K102" s="12" t="s">
        <v>79</v>
      </c>
      <c r="S102" s="3">
        <f>S101-S19</f>
        <v>0</v>
      </c>
      <c r="T102" s="3">
        <f t="shared" ref="T102:Y102" si="30">T101-T19</f>
        <v>0</v>
      </c>
      <c r="U102" s="3">
        <f t="shared" si="30"/>
        <v>0</v>
      </c>
      <c r="V102" s="3">
        <f t="shared" si="30"/>
        <v>0</v>
      </c>
      <c r="W102" s="3">
        <f t="shared" si="30"/>
        <v>0</v>
      </c>
      <c r="X102" s="3">
        <f t="shared" si="30"/>
        <v>0</v>
      </c>
      <c r="Y102" s="3">
        <f t="shared" si="30"/>
        <v>0</v>
      </c>
      <c r="Z102" s="3">
        <f>Z101-Z20</f>
        <v>0</v>
      </c>
      <c r="AA102" s="3">
        <f t="shared" ref="AA102" si="31">AA101-AA19</f>
        <v>0</v>
      </c>
      <c r="AB102" s="3">
        <f t="shared" ref="AB102" si="32">AB101-AB19</f>
        <v>0</v>
      </c>
      <c r="AC102" s="3">
        <f t="shared" ref="AC102:AD102" si="33">AC101-AC20</f>
        <v>0</v>
      </c>
      <c r="AD102" s="3">
        <f t="shared" si="33"/>
        <v>0</v>
      </c>
    </row>
    <row r="103" spans="1:35" x14ac:dyDescent="0.25">
      <c r="X103" s="3" t="s">
        <v>118</v>
      </c>
      <c r="Z103" s="3">
        <f>S101+T101+U101+V101+W101+X101+Y101+AA101+AB101</f>
        <v>0</v>
      </c>
      <c r="AB103" s="30">
        <f>S102+T102+U102+V102+W102+X102+Y102+AA102+AB102</f>
        <v>0</v>
      </c>
      <c r="AC103" s="3">
        <f>9*R19</f>
        <v>0</v>
      </c>
    </row>
    <row r="104" spans="1:35" x14ac:dyDescent="0.25">
      <c r="X104" s="3" t="s">
        <v>119</v>
      </c>
      <c r="Z104" s="3">
        <f>Z101+AC101+AD101</f>
        <v>0</v>
      </c>
      <c r="AB104" s="30">
        <f>Z102+AC102+AD102</f>
        <v>0</v>
      </c>
      <c r="AC104" s="3">
        <f>3*R20</f>
        <v>0</v>
      </c>
    </row>
    <row r="105" spans="1:35" ht="19.5" x14ac:dyDescent="0.35">
      <c r="K105" s="16"/>
      <c r="L105" s="16"/>
      <c r="M105" s="16"/>
      <c r="N105" s="16"/>
      <c r="O105" s="16"/>
      <c r="S105" s="31" t="s">
        <v>117</v>
      </c>
      <c r="T105" s="31"/>
      <c r="U105" s="3">
        <f>H102*119%</f>
        <v>0</v>
      </c>
      <c r="X105" s="3" t="s">
        <v>120</v>
      </c>
      <c r="Z105" s="3">
        <f>Z103+Z104</f>
        <v>0</v>
      </c>
    </row>
    <row r="106" spans="1:35" ht="19.5" x14ac:dyDescent="0.35">
      <c r="K106" s="16"/>
      <c r="L106" s="16"/>
      <c r="M106" s="16"/>
      <c r="N106" s="16"/>
      <c r="O106" s="16"/>
    </row>
    <row r="107" spans="1:35" ht="19.5" x14ac:dyDescent="0.35">
      <c r="K107" s="16"/>
      <c r="L107" s="16"/>
      <c r="M107" s="16"/>
      <c r="N107" s="16"/>
      <c r="O107" s="16"/>
      <c r="AB107" s="30">
        <f>AB103+AB104+AC103+AC104</f>
        <v>0</v>
      </c>
    </row>
    <row r="108" spans="1:35" ht="19.5" x14ac:dyDescent="0.35">
      <c r="K108" s="16"/>
      <c r="L108" s="16"/>
      <c r="M108" s="16"/>
      <c r="N108" s="16"/>
      <c r="O108" s="16"/>
    </row>
    <row r="109" spans="1:35" ht="19.5" x14ac:dyDescent="0.35">
      <c r="K109" s="16"/>
      <c r="L109" s="16"/>
      <c r="M109" s="16"/>
      <c r="N109" s="16"/>
      <c r="O109" s="16"/>
    </row>
  </sheetData>
  <mergeCells count="11">
    <mergeCell ref="S105:T105"/>
    <mergeCell ref="A1:D1"/>
    <mergeCell ref="A2:D2"/>
    <mergeCell ref="A3:D3"/>
    <mergeCell ref="A4:D4"/>
    <mergeCell ref="A5:D5"/>
    <mergeCell ref="A17:C17"/>
    <mergeCell ref="A101:C101"/>
    <mergeCell ref="H102:J102"/>
    <mergeCell ref="A102:G102"/>
    <mergeCell ref="A15:Q15"/>
  </mergeCells>
  <pageMargins left="0.32" right="0.21" top="0.17" bottom="0.41" header="0.17" footer="0.17"/>
  <pageSetup paperSize="9" scale="91" orientation="landscape" r:id="rId1"/>
  <headerFooter>
    <oddFooter>&amp;C&amp;P din &amp;N</oddFooter>
  </headerFooter>
  <ignoredErrors>
    <ignoredError sqref="Z102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Centralizator</vt:lpstr>
      <vt:lpstr>Centralizator!Print_Area</vt:lpstr>
      <vt:lpstr>Centralizator!Print_Titles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2021-10-21T06:19:27Z</dcterms:modified>
</cp:coreProperties>
</file>